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2.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drawings/drawing3.xml" ContentType="application/vnd.openxmlformats-officedocument.drawing+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drawings/drawing4.xml" ContentType="application/vnd.openxmlformats-officedocument.drawing+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drawings/drawing5.xml" ContentType="application/vnd.openxmlformats-officedocument.drawing+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mfs01srv\亥鼻地区事務部総務課\総務第三係\04 センターNAS\センターシステム\"/>
    </mc:Choice>
  </mc:AlternateContent>
  <bookViews>
    <workbookView xWindow="0" yWindow="0" windowWidth="28800" windowHeight="12330"/>
  </bookViews>
  <sheets>
    <sheet name="入力上の注意" sheetId="7" r:id="rId1"/>
    <sheet name="基盤" sheetId="1" r:id="rId2"/>
    <sheet name="教育" sheetId="2" r:id="rId3"/>
    <sheet name="研究" sheetId="3" r:id="rId4"/>
    <sheet name="社会貢献" sheetId="4" r:id="rId5"/>
    <sheet name="運営" sheetId="5" r:id="rId6"/>
    <sheet name="自己診断チャート" sheetId="6" r:id="rId7"/>
  </sheets>
  <calcPr calcId="162913"/>
  <customWorkbookViews>
    <customWorkbookView name="✔" guid="{DDCCA11A-DCCF-4F02-B1A5-83F9781F0AA0}" includePrintSettings="0" includeHiddenRowCol="0"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M61" i="3" l="1"/>
  <c r="J61" i="3"/>
  <c r="G61" i="3"/>
  <c r="F39" i="2"/>
  <c r="I32" i="1" l="1"/>
  <c r="L32" i="1" l="1"/>
  <c r="L39" i="2"/>
  <c r="I39" i="2"/>
  <c r="L24" i="4"/>
  <c r="I24" i="4"/>
  <c r="F24" i="4"/>
  <c r="L33" i="5"/>
  <c r="I33" i="5"/>
  <c r="F33" i="5"/>
  <c r="I26" i="4" l="1"/>
  <c r="F12" i="6" s="1"/>
  <c r="I35" i="5"/>
  <c r="J63" i="3"/>
  <c r="E12" i="6" s="1"/>
  <c r="I41" i="2"/>
  <c r="D12" i="6" s="1"/>
  <c r="I34" i="1"/>
  <c r="C7" i="6"/>
  <c r="C6" i="6"/>
  <c r="D7" i="6"/>
  <c r="D6" i="6"/>
  <c r="D5" i="6"/>
  <c r="E7" i="6"/>
  <c r="E6" i="6"/>
  <c r="E5" i="6"/>
  <c r="F5" i="6"/>
  <c r="F7" i="6"/>
  <c r="G5" i="6"/>
  <c r="G6" i="6"/>
  <c r="G7" i="6"/>
  <c r="C5" i="6"/>
  <c r="F6" i="6" l="1"/>
  <c r="G12" i="6"/>
  <c r="C12" i="6"/>
  <c r="P9" i="5" l="1"/>
  <c r="Q9" i="5" s="1"/>
  <c r="P8" i="5"/>
  <c r="Q8" i="5" s="1"/>
  <c r="P7"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9" i="5" s="1"/>
  <c r="O4" i="5"/>
  <c r="O8" i="5" s="1"/>
  <c r="N4" i="5"/>
  <c r="P10" i="4"/>
  <c r="P9" i="4"/>
  <c r="Q9" i="4" s="1"/>
  <c r="P8" i="4"/>
  <c r="Q8" i="4" s="1"/>
  <c r="AH4" i="4"/>
  <c r="AG4" i="4"/>
  <c r="AF4" i="4"/>
  <c r="AE4" i="4"/>
  <c r="AD4" i="4"/>
  <c r="AC4" i="4"/>
  <c r="AB4" i="4"/>
  <c r="AA4" i="4"/>
  <c r="Z4" i="4"/>
  <c r="Y4" i="4"/>
  <c r="X4" i="4"/>
  <c r="W4" i="4"/>
  <c r="V4" i="4"/>
  <c r="U4" i="4"/>
  <c r="T4" i="4"/>
  <c r="S4" i="4"/>
  <c r="R4" i="4"/>
  <c r="Q4" i="4"/>
  <c r="P4" i="4"/>
  <c r="O4" i="4"/>
  <c r="O9" i="4" s="1"/>
  <c r="N4" i="4"/>
  <c r="Q9" i="3"/>
  <c r="R9" i="3" s="1"/>
  <c r="Q8" i="3"/>
  <c r="R8" i="3" s="1"/>
  <c r="Q7" i="3"/>
  <c r="CE4" i="3"/>
  <c r="CD4" i="3"/>
  <c r="CC4" i="3"/>
  <c r="CB4" i="3"/>
  <c r="CA4" i="3"/>
  <c r="BZ4" i="3"/>
  <c r="BY4" i="3"/>
  <c r="BX4" i="3"/>
  <c r="BW4" i="3"/>
  <c r="BV4" i="3"/>
  <c r="BU4" i="3"/>
  <c r="BT4" i="3"/>
  <c r="BS4" i="3"/>
  <c r="BR4" i="3"/>
  <c r="BQ4" i="3"/>
  <c r="BP4" i="3"/>
  <c r="BO4" i="3"/>
  <c r="BN4" i="3"/>
  <c r="BM4" i="3"/>
  <c r="BL4" i="3"/>
  <c r="BK4" i="3"/>
  <c r="BJ4" i="3"/>
  <c r="BI4" i="3"/>
  <c r="BH4" i="3"/>
  <c r="BG4" i="3"/>
  <c r="BF4" i="3"/>
  <c r="BE4" i="3"/>
  <c r="BD4" i="3"/>
  <c r="BC4" i="3"/>
  <c r="BB4" i="3"/>
  <c r="BA4" i="3"/>
  <c r="AZ4" i="3"/>
  <c r="AY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P9" i="2"/>
  <c r="Q9" i="2" s="1"/>
  <c r="P8" i="2"/>
  <c r="Q8" i="2" s="1"/>
  <c r="P7" i="2"/>
  <c r="BC4" i="2"/>
  <c r="BB4" i="2"/>
  <c r="BA4"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O7" i="2" s="1"/>
  <c r="P9" i="3" l="1"/>
  <c r="P8" i="3"/>
  <c r="O8" i="4"/>
  <c r="O8" i="2"/>
  <c r="O9" i="2"/>
  <c r="O7" i="5"/>
  <c r="Q7" i="5" s="1"/>
  <c r="O10" i="4"/>
  <c r="Q10" i="4" s="1"/>
  <c r="P7" i="3"/>
  <c r="R7" i="3" s="1"/>
  <c r="Q7" i="2"/>
  <c r="P9" i="1"/>
  <c r="P8" i="1"/>
  <c r="Q8" i="1" s="1"/>
  <c r="P7"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O8" i="1" l="1"/>
  <c r="O7" i="1"/>
  <c r="Q7" i="1" s="1"/>
  <c r="O9" i="1"/>
  <c r="Q9" i="1" s="1"/>
</calcChain>
</file>

<file path=xl/sharedStrings.xml><?xml version="1.0" encoding="utf-8"?>
<sst xmlns="http://schemas.openxmlformats.org/spreadsheetml/2006/main" count="822" uniqueCount="692">
  <si>
    <t xml:space="preserve">基盤1-1.1 </t>
    <phoneticPr fontId="7"/>
  </si>
  <si>
    <t>基盤1-1.3</t>
    <phoneticPr fontId="11"/>
  </si>
  <si>
    <t>基盤1-2.1</t>
    <phoneticPr fontId="7"/>
  </si>
  <si>
    <t>基盤1-2.2</t>
    <phoneticPr fontId="11"/>
  </si>
  <si>
    <t>基盤1-2.3</t>
    <phoneticPr fontId="11"/>
  </si>
  <si>
    <t>基盤1-3.1</t>
    <phoneticPr fontId="7"/>
  </si>
  <si>
    <t>基盤1-3.2</t>
  </si>
  <si>
    <t>基盤1-3.3</t>
  </si>
  <si>
    <t>基盤1-4.1</t>
    <phoneticPr fontId="7"/>
  </si>
  <si>
    <t>基盤1-4.2</t>
  </si>
  <si>
    <t>基盤1-4.3</t>
  </si>
  <si>
    <t>基盤1-5.1</t>
    <phoneticPr fontId="7"/>
  </si>
  <si>
    <t>基盤1-5.2</t>
  </si>
  <si>
    <t>基盤1-5.3</t>
  </si>
  <si>
    <t xml:space="preserve">基盤2-1.1 </t>
    <phoneticPr fontId="7"/>
  </si>
  <si>
    <t>基盤2-1.2</t>
  </si>
  <si>
    <t>基盤2-1.3</t>
  </si>
  <si>
    <t xml:space="preserve">基盤2-2.1 </t>
    <phoneticPr fontId="7"/>
  </si>
  <si>
    <t>基盤2-2.2</t>
  </si>
  <si>
    <t>基盤2-2.3</t>
  </si>
  <si>
    <t>基盤2-3.2</t>
  </si>
  <si>
    <t>基盤2-3.3</t>
  </si>
  <si>
    <t>基盤2-5.2</t>
  </si>
  <si>
    <t>基盤2-5.3</t>
  </si>
  <si>
    <t xml:space="preserve">基盤2-6.1 </t>
    <phoneticPr fontId="7"/>
  </si>
  <si>
    <t>基盤2-6.2</t>
  </si>
  <si>
    <t>基盤2-6.3</t>
  </si>
  <si>
    <t>基盤</t>
    <rPh sb="0" eb="2">
      <t>キバン</t>
    </rPh>
    <phoneticPr fontId="7"/>
  </si>
  <si>
    <t>要素</t>
    <rPh sb="0" eb="2">
      <t>ヨウソ</t>
    </rPh>
    <phoneticPr fontId="7"/>
  </si>
  <si>
    <t>レベルⅠ</t>
    <phoneticPr fontId="7"/>
  </si>
  <si>
    <t>レベルⅡ</t>
    <phoneticPr fontId="7"/>
  </si>
  <si>
    <t>レベルⅢ</t>
    <phoneticPr fontId="7"/>
  </si>
  <si>
    <t>レベル</t>
    <phoneticPr fontId="11"/>
  </si>
  <si>
    <t>合計</t>
    <rPh sb="0" eb="2">
      <t>ゴウケイ</t>
    </rPh>
    <phoneticPr fontId="11"/>
  </si>
  <si>
    <t>回答数</t>
    <rPh sb="0" eb="3">
      <t>カイトウスウ</t>
    </rPh>
    <phoneticPr fontId="11"/>
  </si>
  <si>
    <t>平均</t>
    <rPh sb="0" eb="2">
      <t>ヘイキン</t>
    </rPh>
    <phoneticPr fontId="11"/>
  </si>
  <si>
    <t>知る</t>
    <rPh sb="0" eb="1">
      <t>シ</t>
    </rPh>
    <phoneticPr fontId="7"/>
  </si>
  <si>
    <r>
      <t>自立して</t>
    </r>
    <r>
      <rPr>
        <sz val="12"/>
        <rFont val="ＭＳ Ｐゴシック"/>
        <family val="3"/>
        <charset val="128"/>
        <scheme val="minor"/>
      </rPr>
      <t>でき</t>
    </r>
    <r>
      <rPr>
        <sz val="12"/>
        <color theme="1"/>
        <rFont val="ＭＳ Ｐゴシック"/>
        <family val="3"/>
        <charset val="128"/>
        <scheme val="minor"/>
      </rPr>
      <t>る</t>
    </r>
    <rPh sb="0" eb="2">
      <t>ジリツ</t>
    </rPh>
    <phoneticPr fontId="7"/>
  </si>
  <si>
    <t>支援・指導、拡大できる</t>
    <rPh sb="0" eb="2">
      <t>シエン</t>
    </rPh>
    <rPh sb="3" eb="5">
      <t>シドウ</t>
    </rPh>
    <rPh sb="6" eb="8">
      <t>カクダイ</t>
    </rPh>
    <phoneticPr fontId="7"/>
  </si>
  <si>
    <t>Ⅰ</t>
    <phoneticPr fontId="11"/>
  </si>
  <si>
    <t>１．看護系大学教員としての基礎力</t>
    <rPh sb="2" eb="4">
      <t>カンゴ</t>
    </rPh>
    <rPh sb="4" eb="5">
      <t>ケイ</t>
    </rPh>
    <rPh sb="5" eb="7">
      <t>ダイガク</t>
    </rPh>
    <rPh sb="7" eb="9">
      <t>キョウイン</t>
    </rPh>
    <rPh sb="13" eb="16">
      <t>キソリョク</t>
    </rPh>
    <phoneticPr fontId="7"/>
  </si>
  <si>
    <t>Ⅱ</t>
    <phoneticPr fontId="11"/>
  </si>
  <si>
    <t>看護学の本質的理解</t>
    <rPh sb="0" eb="3">
      <t>カンゴガク</t>
    </rPh>
    <rPh sb="4" eb="7">
      <t>ホンシツテキ</t>
    </rPh>
    <rPh sb="7" eb="9">
      <t>リカイ</t>
    </rPh>
    <phoneticPr fontId="7"/>
  </si>
  <si>
    <t>基盤1-1.2　</t>
    <phoneticPr fontId="7"/>
  </si>
  <si>
    <t>Ⅲ</t>
    <phoneticPr fontId="11"/>
  </si>
  <si>
    <t xml:space="preserve">①看護学が、看護実践の根拠の追究、看護の価値の創造およびその発展を目指す科学であることを知る
②諸科学との関連において、看護学独自の意義や役割を知る
</t>
    <phoneticPr fontId="11"/>
  </si>
  <si>
    <t xml:space="preserve">①看護学が、看護実践の根拠の追究、看護の価値の創造およびその発展を目指す科学であることをふまえて、他の教員を支援できる
②看護学独自の意義や役割を自覚しながら、他の教員を支援できる
</t>
    <phoneticPr fontId="11"/>
  </si>
  <si>
    <t>看護学に対する
興味・関心</t>
    <rPh sb="0" eb="3">
      <t>カンゴガク</t>
    </rPh>
    <rPh sb="4" eb="5">
      <t>タイ</t>
    </rPh>
    <rPh sb="8" eb="10">
      <t>キョウミ</t>
    </rPh>
    <rPh sb="11" eb="13">
      <t>カンシン</t>
    </rPh>
    <phoneticPr fontId="7"/>
  </si>
  <si>
    <t>①自身の看護学に対する興味・関心が、教員活動のあり方に影響を及ぼすことを知る</t>
    <phoneticPr fontId="11"/>
  </si>
  <si>
    <t>①教員活動を通じ、看護学に対する興味・関心を深化・発展させ続けることができる</t>
    <phoneticPr fontId="11"/>
  </si>
  <si>
    <t>教育活動と研究活動の
バランス</t>
    <rPh sb="0" eb="2">
      <t>キョウイク</t>
    </rPh>
    <rPh sb="2" eb="4">
      <t>カツドウ</t>
    </rPh>
    <rPh sb="5" eb="7">
      <t>ケンキュウ</t>
    </rPh>
    <rPh sb="7" eb="9">
      <t>カツドウ</t>
    </rPh>
    <phoneticPr fontId="7"/>
  </si>
  <si>
    <r>
      <t>①</t>
    </r>
    <r>
      <rPr>
        <sz val="12"/>
        <rFont val="ＭＳ Ｐゴシック"/>
        <family val="3"/>
        <charset val="128"/>
      </rPr>
      <t xml:space="preserve">看護学に関する教育と研究が看護系大学教員としての主要な責務であることを理解し、教育と研究に費やす時間の配分を現実的に考える必要性を知る
</t>
    </r>
    <rPh sb="66" eb="67">
      <t>シ</t>
    </rPh>
    <phoneticPr fontId="11"/>
  </si>
  <si>
    <t xml:space="preserve">①教育と研究に費やす時間の配分を現実的に検討し、バランスのよい教員活動を積極的に展開することができる
</t>
    <rPh sb="20" eb="22">
      <t>ケントウ</t>
    </rPh>
    <rPh sb="31" eb="33">
      <t>キョウイン</t>
    </rPh>
    <rPh sb="33" eb="35">
      <t>カツドウ</t>
    </rPh>
    <rPh sb="36" eb="39">
      <t>セッキョクテキ</t>
    </rPh>
    <rPh sb="40" eb="42">
      <t>テンカイ</t>
    </rPh>
    <phoneticPr fontId="11"/>
  </si>
  <si>
    <r>
      <t>①</t>
    </r>
    <r>
      <rPr>
        <sz val="12"/>
        <color indexed="8"/>
        <rFont val="ＭＳ Ｐゴシック"/>
        <family val="3"/>
        <charset val="128"/>
      </rPr>
      <t xml:space="preserve">教育と研究のバランスのよい教員活動を展開する環境を組織的に整え、他の教員を支援できる
</t>
    </r>
    <rPh sb="33" eb="34">
      <t>タ</t>
    </rPh>
    <rPh sb="35" eb="37">
      <t>キョウイン</t>
    </rPh>
    <rPh sb="38" eb="40">
      <t>シエン</t>
    </rPh>
    <phoneticPr fontId="11"/>
  </si>
  <si>
    <t>教員活動に対する
自己評価</t>
    <rPh sb="0" eb="2">
      <t>キョウイン</t>
    </rPh>
    <rPh sb="2" eb="4">
      <t>カツドウ</t>
    </rPh>
    <rPh sb="5" eb="6">
      <t>タイ</t>
    </rPh>
    <rPh sb="9" eb="11">
      <t>ジコ</t>
    </rPh>
    <rPh sb="11" eb="13">
      <t>ヒョウカ</t>
    </rPh>
    <phoneticPr fontId="7"/>
  </si>
  <si>
    <t xml:space="preserve">①自己の経験や能力、看護職の社会的役割、自大学の置かれた状況等をふまえ、自己の教員活動を評価し改善する意義と方法について知る
②教員活動を持続的に改善するためのＦＤや学習資源の存在について知る
</t>
    <rPh sb="1" eb="3">
      <t>ジコ</t>
    </rPh>
    <rPh sb="4" eb="6">
      <t>ケイケン</t>
    </rPh>
    <rPh sb="7" eb="9">
      <t>ノウリョク</t>
    </rPh>
    <rPh sb="10" eb="13">
      <t>カンゴショク</t>
    </rPh>
    <rPh sb="14" eb="17">
      <t>シャカイテキ</t>
    </rPh>
    <rPh sb="17" eb="19">
      <t>ヤクワリ</t>
    </rPh>
    <rPh sb="20" eb="21">
      <t>ジ</t>
    </rPh>
    <rPh sb="21" eb="23">
      <t>ダイガク</t>
    </rPh>
    <rPh sb="24" eb="25">
      <t>オ</t>
    </rPh>
    <rPh sb="28" eb="30">
      <t>ジョウキョウ</t>
    </rPh>
    <rPh sb="30" eb="31">
      <t>トウ</t>
    </rPh>
    <rPh sb="36" eb="38">
      <t>ジコ</t>
    </rPh>
    <rPh sb="39" eb="41">
      <t>キョウイン</t>
    </rPh>
    <rPh sb="51" eb="53">
      <t>イギ</t>
    </rPh>
    <rPh sb="54" eb="56">
      <t>ホウホウ</t>
    </rPh>
    <rPh sb="60" eb="61">
      <t>シ</t>
    </rPh>
    <phoneticPr fontId="11"/>
  </si>
  <si>
    <t xml:space="preserve">①自己の経験や能力、看護職の社会的役割、自大学の置かれた状況等をふまえ、自己の教員活動を評価し改善することができる
②ＦＤや学習資源を必要に応じて活用し、自身の教育活動を持続的に改善することができる
</t>
    <rPh sb="39" eb="41">
      <t>キョウイン</t>
    </rPh>
    <phoneticPr fontId="11"/>
  </si>
  <si>
    <t xml:space="preserve">①経験や能力、看護職の社会的役割、自大学の置かれた状況等をふまえた、教員活動の自己評価について、他の教員を支援できる
②ＦＤプログラムや学習資源を組織的に整え、他の教員を支援できる
</t>
    <rPh sb="36" eb="38">
      <t>カツドウ</t>
    </rPh>
    <rPh sb="39" eb="41">
      <t>ジコ</t>
    </rPh>
    <rPh sb="41" eb="43">
      <t>ヒョウカ</t>
    </rPh>
    <rPh sb="48" eb="49">
      <t>タ</t>
    </rPh>
    <rPh sb="50" eb="52">
      <t>キョウイン</t>
    </rPh>
    <rPh sb="53" eb="55">
      <t>シエン</t>
    </rPh>
    <phoneticPr fontId="11"/>
  </si>
  <si>
    <t>看護系大学教員としての
キャリア開発</t>
    <phoneticPr fontId="7"/>
  </si>
  <si>
    <t>基盤1-5.2</t>
    <phoneticPr fontId="7"/>
  </si>
  <si>
    <t>基盤1-5.3</t>
    <phoneticPr fontId="7"/>
  </si>
  <si>
    <t xml:space="preserve">①自己の経験や能力、看護職の社会的役割、自大学の置かれた状況、ワークライフバランス等をふまえ、柔軟に自身の学習ニーズやキャリアパスを検討し、実行に移すことができる
</t>
    <phoneticPr fontId="11"/>
  </si>
  <si>
    <t xml:space="preserve">①経験や能力、看護職の社会的役割、自大学の置かれた状況、ワークライフバランス等をふまえたキャリア開発について、他の教員を支援できる
</t>
    <rPh sb="60" eb="62">
      <t>シエン</t>
    </rPh>
    <phoneticPr fontId="11"/>
  </si>
  <si>
    <t>２．看護専門職としての基礎力</t>
    <rPh sb="2" eb="4">
      <t>カンゴ</t>
    </rPh>
    <rPh sb="4" eb="6">
      <t>センモン</t>
    </rPh>
    <rPh sb="6" eb="7">
      <t>ショク</t>
    </rPh>
    <rPh sb="11" eb="14">
      <t>キソリョク</t>
    </rPh>
    <phoneticPr fontId="7"/>
  </si>
  <si>
    <t xml:space="preserve">基盤2-1.3 </t>
    <phoneticPr fontId="7"/>
  </si>
  <si>
    <t xml:space="preserve">①自身の生活や職場環境の特徴、変化の傾向を把握し、自分の健康との関係を知る
②自身の24時間の生活を通して、健康の原理原則を知る
③成長発達の各段階における社会役割の課題、心身の変化の特徴を知る
④健康問題、ストレスの発生に対し、対症療法ではなく、問題発生の根本的な原因を探る必要性を知る
</t>
    <rPh sb="1" eb="3">
      <t>ジシン</t>
    </rPh>
    <rPh sb="4" eb="6">
      <t>セイカツ</t>
    </rPh>
    <rPh sb="7" eb="9">
      <t>ショクバ</t>
    </rPh>
    <rPh sb="9" eb="11">
      <t>カンキョウ</t>
    </rPh>
    <rPh sb="12" eb="14">
      <t>トクチョウ</t>
    </rPh>
    <rPh sb="15" eb="17">
      <t>ヘンカ</t>
    </rPh>
    <rPh sb="18" eb="20">
      <t>ケイコウ</t>
    </rPh>
    <rPh sb="21" eb="23">
      <t>ハアク</t>
    </rPh>
    <rPh sb="25" eb="27">
      <t>ジブン</t>
    </rPh>
    <rPh sb="28" eb="30">
      <t>ケンコウ</t>
    </rPh>
    <rPh sb="32" eb="34">
      <t>カンケイ</t>
    </rPh>
    <rPh sb="62" eb="63">
      <t>シ</t>
    </rPh>
    <rPh sb="95" eb="96">
      <t>シ</t>
    </rPh>
    <rPh sb="112" eb="113">
      <t>タイ</t>
    </rPh>
    <rPh sb="138" eb="141">
      <t>ヒツヨウセイ</t>
    </rPh>
    <rPh sb="142" eb="143">
      <t>シ</t>
    </rPh>
    <phoneticPr fontId="11"/>
  </si>
  <si>
    <t xml:space="preserve">①自身の生活や職場環境の特徴、変化の傾向を把握し、よりよい健康状態に向けて、生活を調整することができる
②健康的な生活の原理原則を毎日の生活の中で検証し、外界の変化に合わせて調整することができる
③成長発達の各段階における社会役割をふまえ、心身のバランスを維持しながら、家庭生活、職業生活を継続・発展させることができる
④健康問題、ストレスの根本原因を探り、自身と周囲の自然・社会環境との調和が取れた状態をつくり出すことができる
</t>
    <rPh sb="1" eb="3">
      <t>ジシン</t>
    </rPh>
    <rPh sb="4" eb="6">
      <t>セイカツ</t>
    </rPh>
    <rPh sb="7" eb="9">
      <t>ショクバ</t>
    </rPh>
    <rPh sb="9" eb="11">
      <t>カンキョウ</t>
    </rPh>
    <rPh sb="12" eb="14">
      <t>トクチョウ</t>
    </rPh>
    <rPh sb="15" eb="17">
      <t>ヘンカ</t>
    </rPh>
    <rPh sb="18" eb="20">
      <t>ケイコウ</t>
    </rPh>
    <rPh sb="21" eb="23">
      <t>ハアク</t>
    </rPh>
    <rPh sb="29" eb="31">
      <t>ケンコウ</t>
    </rPh>
    <rPh sb="31" eb="33">
      <t>ジョウタイ</t>
    </rPh>
    <rPh sb="34" eb="35">
      <t>ム</t>
    </rPh>
    <rPh sb="38" eb="40">
      <t>セイカツ</t>
    </rPh>
    <rPh sb="41" eb="43">
      <t>チョウセイ</t>
    </rPh>
    <rPh sb="71" eb="72">
      <t>ナカ</t>
    </rPh>
    <rPh sb="171" eb="173">
      <t>コンポン</t>
    </rPh>
    <rPh sb="173" eb="175">
      <t>ゲンイン</t>
    </rPh>
    <rPh sb="176" eb="177">
      <t>サグ</t>
    </rPh>
    <rPh sb="179" eb="181">
      <t>ジシン</t>
    </rPh>
    <rPh sb="182" eb="184">
      <t>シュウイ</t>
    </rPh>
    <rPh sb="206" eb="207">
      <t>ダ</t>
    </rPh>
    <phoneticPr fontId="11"/>
  </si>
  <si>
    <t xml:space="preserve">①生活・職場環境の特徴、変化の傾向を把握し、よりよい健康状態に向けて、生活を調整することの意義を、学生や他の教員に示すことができる
②健康的な生活の原理原則を毎日の生活の中で検証し、外界の変化に合わせて調整することの意義を、学生や他の教員に示すことができる
③成長発達の各段階における社会役割をふまえ、心身のバランスを維持しながら、家庭生活、職業生活を継続・発展させる方向で、学生や他の教員を支援することができる
④健康問題、ストレスの根本原因を探り、自身と周囲の自然・社会環境との調和が取れた状態をつくり出す意義を、学生や他の教員に示すことができる
</t>
    <rPh sb="45" eb="47">
      <t>イギ</t>
    </rPh>
    <rPh sb="49" eb="51">
      <t>ガクセイ</t>
    </rPh>
    <rPh sb="52" eb="53">
      <t>タ</t>
    </rPh>
    <rPh sb="54" eb="56">
      <t>キョウイン</t>
    </rPh>
    <rPh sb="57" eb="58">
      <t>シメ</t>
    </rPh>
    <rPh sb="184" eb="186">
      <t>ホウコウ</t>
    </rPh>
    <rPh sb="196" eb="198">
      <t>シエン</t>
    </rPh>
    <rPh sb="244" eb="245">
      <t>ト</t>
    </rPh>
    <phoneticPr fontId="11"/>
  </si>
  <si>
    <t>看護観</t>
    <rPh sb="0" eb="3">
      <t>カンゴカン</t>
    </rPh>
    <phoneticPr fontId="7"/>
  </si>
  <si>
    <t>基盤2-2.2　</t>
    <phoneticPr fontId="7"/>
  </si>
  <si>
    <t xml:space="preserve">①看護が対象者の健康を維持、促進する働きであることをふまえて、自身の経験を振り返り、自己の看護観を言語化することができる
</t>
    <rPh sb="1" eb="3">
      <t>カンゴ</t>
    </rPh>
    <rPh sb="4" eb="7">
      <t>タイショウシャ</t>
    </rPh>
    <rPh sb="8" eb="10">
      <t>ケンコウ</t>
    </rPh>
    <rPh sb="11" eb="13">
      <t>イジ</t>
    </rPh>
    <rPh sb="14" eb="16">
      <t>ソクシン</t>
    </rPh>
    <rPh sb="18" eb="19">
      <t>ハタラ</t>
    </rPh>
    <rPh sb="31" eb="33">
      <t>ジシン</t>
    </rPh>
    <phoneticPr fontId="11"/>
  </si>
  <si>
    <t xml:space="preserve">①看護実践経験や教育経験等を統合し自己の看護観を深化できる
</t>
    <phoneticPr fontId="11"/>
  </si>
  <si>
    <t>看護専門職の社会的役割</t>
    <phoneticPr fontId="7"/>
  </si>
  <si>
    <t>基盤2-3.2　</t>
    <phoneticPr fontId="7"/>
  </si>
  <si>
    <t xml:space="preserve">①看護専門職が社会において果たすべき役割を自覚する
②最新の保健医療福祉の動向や研究成果を把握する
</t>
    <rPh sb="27" eb="29">
      <t>サイシン</t>
    </rPh>
    <rPh sb="30" eb="32">
      <t>ホケン</t>
    </rPh>
    <rPh sb="32" eb="34">
      <t>イリョウ</t>
    </rPh>
    <rPh sb="34" eb="36">
      <t>フクシ</t>
    </rPh>
    <rPh sb="37" eb="39">
      <t>ドウコウ</t>
    </rPh>
    <rPh sb="40" eb="42">
      <t>ケンキュウ</t>
    </rPh>
    <rPh sb="42" eb="44">
      <t>セイカ</t>
    </rPh>
    <rPh sb="45" eb="47">
      <t>ハアク</t>
    </rPh>
    <phoneticPr fontId="11"/>
  </si>
  <si>
    <t xml:space="preserve">①看護専門職が社会において果たすべき役割を自覚し、それらを意識した看護活動を展開できる
②最新の保健医療福祉の動向や研究成果を常に把握し、それらを意識した看護活動を展開できる
</t>
    <rPh sb="33" eb="35">
      <t>カンゴ</t>
    </rPh>
    <rPh sb="35" eb="37">
      <t>カツドウ</t>
    </rPh>
    <rPh sb="38" eb="40">
      <t>テンカイ</t>
    </rPh>
    <rPh sb="77" eb="79">
      <t>カンゴ</t>
    </rPh>
    <phoneticPr fontId="11"/>
  </si>
  <si>
    <t xml:space="preserve">①看護専門職が社会において果たすべき役割を自覚し、それらを意識した教員活動を展開することができるように、環境を組織的に整えることができる
②最新の保健医療福祉の動向や研究成果を常に把握し、それらを意識した教員活動を展開できるように、環境を組織的に整えることができる
</t>
    <rPh sb="33" eb="35">
      <t>キョウイン</t>
    </rPh>
    <rPh sb="35" eb="37">
      <t>カツドウ</t>
    </rPh>
    <rPh sb="38" eb="40">
      <t>テンカイ</t>
    </rPh>
    <rPh sb="52" eb="54">
      <t>カンキョウ</t>
    </rPh>
    <rPh sb="55" eb="57">
      <t>ソシキ</t>
    </rPh>
    <rPh sb="57" eb="58">
      <t>テキ</t>
    </rPh>
    <rPh sb="59" eb="60">
      <t>トトノ</t>
    </rPh>
    <rPh sb="116" eb="118">
      <t>カンキョウ</t>
    </rPh>
    <rPh sb="119" eb="122">
      <t>ソシキテキ</t>
    </rPh>
    <rPh sb="123" eb="124">
      <t>トトノ</t>
    </rPh>
    <phoneticPr fontId="11"/>
  </si>
  <si>
    <t xml:space="preserve">基盤2-4.1.2 </t>
    <phoneticPr fontId="7"/>
  </si>
  <si>
    <t xml:space="preserve">基盤2-4.3 </t>
    <phoneticPr fontId="7"/>
  </si>
  <si>
    <t>①部下や後輩の自律性を尊重できる
②よりよい看護を常に追求し、自身の看護活動を自己評価し続ける態度を、教育的観点から他の教員に示すことができる</t>
    <rPh sb="44" eb="45">
      <t>ツヅ</t>
    </rPh>
    <rPh sb="47" eb="49">
      <t>タイド</t>
    </rPh>
    <phoneticPr fontId="11"/>
  </si>
  <si>
    <t>看護専門職としての
倫理観</t>
    <phoneticPr fontId="7"/>
  </si>
  <si>
    <t xml:space="preserve">①常に看護専門職としての倫理観を念頭において行動できる
②看護・看護学教育において生じた倫理的問題に適切に対処できる
</t>
    <phoneticPr fontId="11"/>
  </si>
  <si>
    <t xml:space="preserve">①常に看護専門職としての倫理観を念頭において行動し、他の教員のモデルとなり、他の教員に助言することができる
②看護・看護学教育において生じた倫理的問題に適切に対処し、他の教員のモデルとなり、他の教員に助言することができる
</t>
    <rPh sb="38" eb="39">
      <t>タ</t>
    </rPh>
    <rPh sb="40" eb="42">
      <t>キョウイン</t>
    </rPh>
    <rPh sb="43" eb="45">
      <t>ジョゲン</t>
    </rPh>
    <rPh sb="95" eb="96">
      <t>タ</t>
    </rPh>
    <rPh sb="97" eb="99">
      <t>キョウイン</t>
    </rPh>
    <rPh sb="100" eb="102">
      <t>ジョゲン</t>
    </rPh>
    <phoneticPr fontId="11"/>
  </si>
  <si>
    <r>
      <t>看護</t>
    </r>
    <r>
      <rPr>
        <sz val="12"/>
        <color indexed="8"/>
        <rFont val="ＭＳ Ｐゴシック"/>
        <family val="3"/>
        <charset val="128"/>
      </rPr>
      <t>実践における
スキルの重要性</t>
    </r>
    <rPh sb="2" eb="4">
      <t>ジッセン</t>
    </rPh>
    <phoneticPr fontId="7"/>
  </si>
  <si>
    <t>基盤2-6.2　</t>
    <phoneticPr fontId="7"/>
  </si>
  <si>
    <t xml:space="preserve">基盤2-6.3 </t>
    <phoneticPr fontId="7"/>
  </si>
  <si>
    <t xml:space="preserve">①看護実践におけるスキルの重要性を知る
</t>
    <rPh sb="3" eb="5">
      <t>ジッセン</t>
    </rPh>
    <rPh sb="17" eb="18">
      <t>シ</t>
    </rPh>
    <phoneticPr fontId="11"/>
  </si>
  <si>
    <t xml:space="preserve">①自身の立場で可能な範囲において看護実践スキルの維持・向上に努めることができる
</t>
    <phoneticPr fontId="11"/>
  </si>
  <si>
    <t>レベルⅡ</t>
  </si>
  <si>
    <t>レベルⅢ</t>
  </si>
  <si>
    <t>レベル</t>
  </si>
  <si>
    <t>Ⅰ</t>
  </si>
  <si>
    <t>Ⅱ</t>
  </si>
  <si>
    <t>Ⅲ</t>
  </si>
  <si>
    <t>基盤1-1.2</t>
    <phoneticPr fontId="11"/>
  </si>
  <si>
    <t>基盤1-2.1</t>
    <phoneticPr fontId="7"/>
  </si>
  <si>
    <t xml:space="preserve">基盤2-1.1 </t>
    <phoneticPr fontId="7"/>
  </si>
  <si>
    <t xml:space="preserve">基盤2-3.1 </t>
    <phoneticPr fontId="7"/>
  </si>
  <si>
    <t>基盤2-4.3</t>
    <phoneticPr fontId="11"/>
  </si>
  <si>
    <t xml:space="preserve">基盤2-5.1 </t>
    <phoneticPr fontId="7"/>
  </si>
  <si>
    <t>1）　基盤</t>
    <phoneticPr fontId="7"/>
  </si>
  <si>
    <t>レベルⅡ</t>
    <phoneticPr fontId="7"/>
  </si>
  <si>
    <t>レベルⅢ</t>
    <phoneticPr fontId="7"/>
  </si>
  <si>
    <t xml:space="preserve">基盤1-1.3 </t>
    <phoneticPr fontId="7"/>
  </si>
  <si>
    <t xml:space="preserve">①看護学が、看護実践の根拠の追究、看護の価値の創造およびその発展を目指す科学であることをふまえて、教員活動を展開できる
②看護学独自の意義や役割を自覚しながら、教員活動を展開できる
</t>
    <phoneticPr fontId="11"/>
  </si>
  <si>
    <t>基盤1-2.2</t>
    <phoneticPr fontId="7"/>
  </si>
  <si>
    <t>基盤1-2.3</t>
    <phoneticPr fontId="7"/>
  </si>
  <si>
    <t>①教員活動を通じ、看護学に対する興味・関心を深化・発展させ続ける方向で、他の教員を支援できる</t>
    <phoneticPr fontId="11"/>
  </si>
  <si>
    <t>基盤1-3.1</t>
    <phoneticPr fontId="7"/>
  </si>
  <si>
    <t>基盤1-3.2</t>
    <phoneticPr fontId="7"/>
  </si>
  <si>
    <t>基盤1-3.3</t>
    <phoneticPr fontId="7"/>
  </si>
  <si>
    <t>基盤1-4.2</t>
    <phoneticPr fontId="7"/>
  </si>
  <si>
    <t>基盤1-4.3</t>
    <phoneticPr fontId="7"/>
  </si>
  <si>
    <t xml:space="preserve">①自己の経験や能力、看護職の社会的役割、自大学の置かれた状況、ワークライフバランス等をふまえ、柔軟に自身の学習ニーズやキャリアパスを検討する必要性を知る
</t>
    <phoneticPr fontId="11"/>
  </si>
  <si>
    <t>看護専門職としての
健康管理</t>
    <phoneticPr fontId="7"/>
  </si>
  <si>
    <t>基盤2-1.2　</t>
    <phoneticPr fontId="7"/>
  </si>
  <si>
    <t xml:space="preserve">基盤2-2.3 </t>
    <phoneticPr fontId="7"/>
  </si>
  <si>
    <t xml:space="preserve">①看護実践や教育の経験を統合して看護観を深化させ、教育的観点から他の教員に示すことができる
</t>
    <phoneticPr fontId="11"/>
  </si>
  <si>
    <t xml:space="preserve">基盤2-3.1 </t>
    <phoneticPr fontId="7"/>
  </si>
  <si>
    <t xml:space="preserve">基盤2-3.3 </t>
    <phoneticPr fontId="7"/>
  </si>
  <si>
    <t>看護専門職としての
自律性</t>
    <phoneticPr fontId="7"/>
  </si>
  <si>
    <t xml:space="preserve">基盤2-5.1 </t>
    <phoneticPr fontId="7"/>
  </si>
  <si>
    <t>基盤2-5.2　</t>
    <phoneticPr fontId="7"/>
  </si>
  <si>
    <t xml:space="preserve">基盤2-5.3 </t>
    <phoneticPr fontId="7"/>
  </si>
  <si>
    <t xml:space="preserve">①看護専門職としての倫理観を言語化することができる
②看護・看護学教育において生じやすい倫理的問題を知る
</t>
    <phoneticPr fontId="11"/>
  </si>
  <si>
    <t xml:space="preserve">基盤2-6.1 </t>
    <phoneticPr fontId="7"/>
  </si>
  <si>
    <t xml:space="preserve">①看護実践スキルの維持・向上のための環境を組織的に整え、他の教員を支援できる
</t>
    <phoneticPr fontId="11"/>
  </si>
  <si>
    <t>教育1-1.1</t>
  </si>
  <si>
    <t>教育1-1.2</t>
  </si>
  <si>
    <t>教育1-1.3</t>
  </si>
  <si>
    <t>教育2-1.1</t>
    <phoneticPr fontId="11"/>
  </si>
  <si>
    <t>教育2-1.2</t>
  </si>
  <si>
    <t>教育2-1.3</t>
  </si>
  <si>
    <t>教育3-1.1</t>
    <phoneticPr fontId="11"/>
  </si>
  <si>
    <t>教育3-1.2</t>
  </si>
  <si>
    <t>教育3-1.3</t>
  </si>
  <si>
    <t>教育4-1.1</t>
    <phoneticPr fontId="11"/>
  </si>
  <si>
    <t>教育4-1.2</t>
  </si>
  <si>
    <t>教育4-1.3</t>
  </si>
  <si>
    <t>教育4-2.1</t>
    <phoneticPr fontId="11"/>
  </si>
  <si>
    <t>教育4-2.2</t>
  </si>
  <si>
    <t>教育4-2.3</t>
  </si>
  <si>
    <t>教育4-3.1</t>
    <phoneticPr fontId="11"/>
  </si>
  <si>
    <t>教育4-3.2</t>
  </si>
  <si>
    <t>教育4-3.3</t>
  </si>
  <si>
    <t>教育5-1.2</t>
  </si>
  <si>
    <t>教育5-1.3</t>
  </si>
  <si>
    <t>教育5-2.1</t>
    <phoneticPr fontId="11"/>
  </si>
  <si>
    <t>教育5-2.2</t>
  </si>
  <si>
    <t>教育5-2.3</t>
  </si>
  <si>
    <t>教育5-3.1</t>
    <phoneticPr fontId="11"/>
  </si>
  <si>
    <t>教育5-3.2</t>
  </si>
  <si>
    <t>教育5-3.3</t>
  </si>
  <si>
    <t>教育5-4.1</t>
    <phoneticPr fontId="11"/>
  </si>
  <si>
    <t>教育5-4.2</t>
  </si>
  <si>
    <t>教育5-4.3</t>
  </si>
  <si>
    <t>教育5-5.1</t>
    <phoneticPr fontId="11"/>
  </si>
  <si>
    <t>教育5-5.2</t>
  </si>
  <si>
    <t>教育5-5.3</t>
  </si>
  <si>
    <t>教育6-1.1</t>
    <phoneticPr fontId="11"/>
  </si>
  <si>
    <t>教育6-1.2</t>
  </si>
  <si>
    <t>教育6-1.3</t>
  </si>
  <si>
    <t>教育6-2.1</t>
    <phoneticPr fontId="11"/>
  </si>
  <si>
    <t>教育6-2.2</t>
  </si>
  <si>
    <t>教育6-2.3</t>
  </si>
  <si>
    <t>教育6-3.1</t>
    <phoneticPr fontId="11"/>
  </si>
  <si>
    <t>教育6-3.2</t>
  </si>
  <si>
    <t>教育6-3.3</t>
  </si>
  <si>
    <t>2）　教育</t>
    <rPh sb="3" eb="5">
      <t>キョウイク</t>
    </rPh>
    <phoneticPr fontId="7"/>
  </si>
  <si>
    <t>教育</t>
    <rPh sb="0" eb="2">
      <t>キョウイク</t>
    </rPh>
    <phoneticPr fontId="7"/>
  </si>
  <si>
    <t>要素</t>
  </si>
  <si>
    <t>レベルⅠ
知る</t>
    <rPh sb="5" eb="6">
      <t>シ</t>
    </rPh>
    <phoneticPr fontId="7"/>
  </si>
  <si>
    <t>レベルⅡ
自立してできる</t>
    <rPh sb="5" eb="7">
      <t>ジリツ</t>
    </rPh>
    <phoneticPr fontId="7"/>
  </si>
  <si>
    <t>レベルⅢ
　支援・指導、拡大できる</t>
    <rPh sb="6" eb="8">
      <t>シエン</t>
    </rPh>
    <rPh sb="9" eb="11">
      <t>シドウ</t>
    </rPh>
    <rPh sb="12" eb="14">
      <t>カクダイ</t>
    </rPh>
    <phoneticPr fontId="7"/>
  </si>
  <si>
    <t>1．教育者マインド</t>
    <rPh sb="2" eb="4">
      <t>キョウイク</t>
    </rPh>
    <rPh sb="4" eb="5">
      <t>シャ</t>
    </rPh>
    <phoneticPr fontId="7"/>
  </si>
  <si>
    <t xml:space="preserve">①教育が他者を支援するはたらきであることをふまえ、自身の教育者マインドの必要性を知る
②教育者マインドとして自大学で重視する内容を知る
</t>
    <phoneticPr fontId="11"/>
  </si>
  <si>
    <t>①教育者マインドの醸成を支援できる
②教育者マインドとして自大学で重視する内容を検討できる</t>
    <phoneticPr fontId="11"/>
  </si>
  <si>
    <t>（教育者マインドの例）
　・人間の尊厳と多様性を重視する人間性を育む
　・多様な人々へ看護を提供できる基礎的能力を育成する
　・創造性と論理性を重視した教育を実施する
　・主体的に社会や看護の発展に貢献できる人材を育成する</t>
    <phoneticPr fontId="7"/>
  </si>
  <si>
    <t>2．カリキュラム編成</t>
    <rPh sb="8" eb="10">
      <t>ヘンセイ</t>
    </rPh>
    <phoneticPr fontId="7"/>
  </si>
  <si>
    <t>教育2-1.2</t>
    <phoneticPr fontId="11"/>
  </si>
  <si>
    <t>教育2-1.3</t>
    <phoneticPr fontId="11"/>
  </si>
  <si>
    <t>3．入学者選抜</t>
    <rPh sb="2" eb="5">
      <t>ニュウガクシャ</t>
    </rPh>
    <rPh sb="5" eb="7">
      <t>センバツ</t>
    </rPh>
    <phoneticPr fontId="7"/>
  </si>
  <si>
    <t>教育3-1.2</t>
    <phoneticPr fontId="11"/>
  </si>
  <si>
    <t>教育3-1.3</t>
    <phoneticPr fontId="11"/>
  </si>
  <si>
    <t>①自大学の特徴、地域性をふまえて、卒業時到達目標やアドミッションポリシーを理解し、説明できる
②アドミッションポリシーに応じた選抜ができる
③アドミッションポリシーを多様な場で広報できる
④自大学の入試関連の組織において活動できる</t>
    <phoneticPr fontId="11"/>
  </si>
  <si>
    <t>①自大学の特徴、地域性をふまえて、卒業時到達目標やアドミッションポリシーの策定ができる
②アドミッションポリシーに応じた選抜ができる環境を整える
③アドミッションポリシーを多様な場で広報できる環境を整える
④自大学の入試関連の委員会やワーキンググループ等を組織できる</t>
    <phoneticPr fontId="11"/>
  </si>
  <si>
    <t>4．授業運営</t>
    <rPh sb="2" eb="4">
      <t>ジュギョウ</t>
    </rPh>
    <rPh sb="4" eb="6">
      <t>ウンエイ</t>
    </rPh>
    <phoneticPr fontId="7"/>
  </si>
  <si>
    <t>授業設計</t>
    <rPh sb="0" eb="2">
      <t>ジュギョウ</t>
    </rPh>
    <rPh sb="2" eb="4">
      <t>セッケイ</t>
    </rPh>
    <phoneticPr fontId="7"/>
  </si>
  <si>
    <t>教育4-1.2</t>
    <phoneticPr fontId="11"/>
  </si>
  <si>
    <t>①生活支援の基盤としての看護学生の生活体験把握の必要性を知る
②学生の既習科目と学習習得状況の把握の必要性を知る
③各科目受講前の学生のレディネスをふまえて担当科目の目的・目標を設定する必要性を知る
④他の科目内容、関連領域知識との関係性を把握した上で、授業設計する必要性を知る
⑤看護概念と実際の看護現象を関連づけて学生が理解できる効果的な教材作成の必要性を知る
⑥最新の保健医療福祉の動向や研究成果を授業に活用する必要性を知る</t>
    <phoneticPr fontId="11"/>
  </si>
  <si>
    <t>①生活支援学習の基盤としての学生の生活体験把握について、他の教員に助言できる
②学生の既習科目と学習習得状況把握について、他の教員に助言できる
③各科目受講前の学生のレディネスをふまえた担当科目の目的・目標の設定について、他の教員に助言できる
④他の科目内容、関連領域知識との関係性を把握した上での授業設計について、他の教員に助言できる
⑤看護概念と実際の看護現象を関連づけて学生が理解できる効果的な教材作成について、他の教員に助言できる
⑥最新の保健医療福祉の動向や研究成果の授業への活用について、他の教員に助言できる</t>
    <phoneticPr fontId="11"/>
  </si>
  <si>
    <t>授業展開</t>
    <rPh sb="0" eb="2">
      <t>ジュギョウ</t>
    </rPh>
    <rPh sb="2" eb="4">
      <t>テンカイ</t>
    </rPh>
    <phoneticPr fontId="7"/>
  </si>
  <si>
    <t>教育4-2.2</t>
    <phoneticPr fontId="11"/>
  </si>
  <si>
    <t>教育4-2.3</t>
    <phoneticPr fontId="11"/>
  </si>
  <si>
    <t>①担当科目の目的・目標を明示し、学習意欲を高めることができる
②看護概念と看護現象の関連について、論理的かつ臨場感をもって説明できる
③学生の主体的学習への支援ができる（看護専門職の自律性を育む点が看護学教育の特徴）
④対人援助の学習時は、学生の主体性を尊重しながらも、行為の倫理性を強調した学習支援ができる
⑤対人援助の演習時、学生とケア対象者との相互作用を通して、学生の援助者としての課題を見極め、学生に必要な学習支援ができる</t>
    <phoneticPr fontId="11"/>
  </si>
  <si>
    <t>評価とフィードバック</t>
    <rPh sb="0" eb="2">
      <t>ヒョウカ</t>
    </rPh>
    <phoneticPr fontId="7"/>
  </si>
  <si>
    <t>教育4-3.3</t>
    <phoneticPr fontId="11"/>
  </si>
  <si>
    <t>①担当科目の目標に基づく学生の到達度評価について知る
②ディプロマポリシーをふまえて、各担当科目の評価を学生へフィードバックする重要性を知る
③担当科目履修後の学生の自己学習への動機づけの必要性を知る</t>
    <phoneticPr fontId="11"/>
  </si>
  <si>
    <t>①担当科目の目標に基づく学生の到達度評価について、他の教員に助言できる
②ディプロマポリシーをふまえて、各担当科目の評価を学生へフィードバックすることについて、他の教員に助言できる
③担当科目履修後の学生の自己学習への動機づけについて、他の教員に助言できる</t>
    <phoneticPr fontId="11"/>
  </si>
  <si>
    <r>
      <rPr>
        <sz val="12"/>
        <rFont val="ＭＳ Ｐゴシック"/>
        <family val="3"/>
        <charset val="128"/>
      </rPr>
      <t>5．臨地実習指導</t>
    </r>
    <rPh sb="2" eb="4">
      <t>リンチ</t>
    </rPh>
    <rPh sb="4" eb="6">
      <t>ジッシュウ</t>
    </rPh>
    <rPh sb="6" eb="8">
      <t>シドウ</t>
    </rPh>
    <phoneticPr fontId="7"/>
  </si>
  <si>
    <t>実習環境・体制整備</t>
    <rPh sb="0" eb="2">
      <t>ジッシュウ</t>
    </rPh>
    <rPh sb="2" eb="4">
      <t>カンキョウ</t>
    </rPh>
    <rPh sb="5" eb="7">
      <t>タイセイ</t>
    </rPh>
    <rPh sb="7" eb="9">
      <t>セイビ</t>
    </rPh>
    <phoneticPr fontId="7"/>
  </si>
  <si>
    <t>教育5-1.2</t>
    <phoneticPr fontId="11"/>
  </si>
  <si>
    <t>①実習目的・目標に基づき実習施設選定について、他の教員に助言できる
②実習施設の特徴の理解について、他の教員に助言できる
③実習施設の関係者との連携・協働について、他の教員に助言できる
④実習施設の看護の質の向上、実習指導者養成に対する協力・支援について、他の教員に助言できる
⑤実習中のインシデント・アクシデントに関する報告相談、対処の体制について、他の教員に助言できる</t>
    <phoneticPr fontId="11"/>
  </si>
  <si>
    <t>臨地での柔軟な
支援方法の工夫</t>
    <rPh sb="0" eb="2">
      <t>リンチ</t>
    </rPh>
    <rPh sb="4" eb="6">
      <t>ジュウナン</t>
    </rPh>
    <rPh sb="8" eb="10">
      <t>シエン</t>
    </rPh>
    <rPh sb="10" eb="12">
      <t>ホウホウ</t>
    </rPh>
    <rPh sb="13" eb="15">
      <t>クフウ</t>
    </rPh>
    <phoneticPr fontId="7"/>
  </si>
  <si>
    <t>教育5-2.2</t>
    <phoneticPr fontId="11"/>
  </si>
  <si>
    <t>教育5-2.3</t>
    <phoneticPr fontId="11"/>
  </si>
  <si>
    <t>①学生が遭遇しうる看護現象の予測の必要性を知る
②学生の日々のレディネス把握の必要性を知る
③学生と関連の人々との相互作用を把握する必要性を知る
④関連の人々との役割分担を行い指導をすすめる必要性を知る
⑤実践者の判断・行動の教材化の必要性を知る</t>
    <phoneticPr fontId="11"/>
  </si>
  <si>
    <t xml:space="preserve">①学生が遭遇しうる看護現象を予測できる
②学生の日々のレディネスを把握できる
③学生と関連の人々との相互作用を把握できる
④関連の人々との役割分担を行い指導をすすめることができる
⑤実践者の判断・行動を教材化できる
</t>
    <phoneticPr fontId="11"/>
  </si>
  <si>
    <t>①学生が遭遇しうる看護現象の予測について、他の教員に助言できる
②学生の日々のレディネス把握について、他の教員に助言できる
③学生と関連の人々との相互作用把握について、他の教員に助言できる
④関連の人々との指導上の役割分担について、他の教員に助言できる
⑤実践者の判断・行動の教材化について、他の教員に助言できる</t>
    <phoneticPr fontId="11"/>
  </si>
  <si>
    <t>学生の実習経験と看護概念を関連づける学習支援</t>
    <rPh sb="0" eb="2">
      <t>ガクセイ</t>
    </rPh>
    <rPh sb="3" eb="5">
      <t>ジッシュウ</t>
    </rPh>
    <rPh sb="5" eb="7">
      <t>ケイケン</t>
    </rPh>
    <rPh sb="8" eb="10">
      <t>カンゴ</t>
    </rPh>
    <rPh sb="10" eb="12">
      <t>ガイネン</t>
    </rPh>
    <rPh sb="13" eb="15">
      <t>カンレン</t>
    </rPh>
    <rPh sb="18" eb="20">
      <t>ガクシュウ</t>
    </rPh>
    <rPh sb="20" eb="22">
      <t>シエン</t>
    </rPh>
    <phoneticPr fontId="7"/>
  </si>
  <si>
    <t>①実習体験の中から、看護学の学習に必要かつ重要な場面を選定する必要性を知る
②学生の学習のタイミングを見極め、振り返りや自己学習を促すことの必要性について知る
③学生の体験と学ぶべき看護概念を関連づけ、学生が実施・観察したことを意味づけできるよう支援する必要性について知る</t>
    <phoneticPr fontId="11"/>
  </si>
  <si>
    <t>①実習体験の中から、看護学の学習に必要かつ重要な場面を選定できる
②学生の学習のタイミングを見極め、振り返りや自己学習を促すことができる
③学生の体験と学ぶべき看護概念を関連づけ、学生が実施・観察したことを意味づけできるよう支援することができる</t>
    <phoneticPr fontId="11"/>
  </si>
  <si>
    <t>臨地での主体的学習への支援</t>
    <rPh sb="0" eb="2">
      <t>リンチ</t>
    </rPh>
    <rPh sb="4" eb="7">
      <t>シュタイテキ</t>
    </rPh>
    <rPh sb="7" eb="9">
      <t>ガクシュウ</t>
    </rPh>
    <rPh sb="11" eb="13">
      <t>シエン</t>
    </rPh>
    <phoneticPr fontId="7"/>
  </si>
  <si>
    <t>教育5-4.3</t>
    <phoneticPr fontId="11"/>
  </si>
  <si>
    <t>①時間的制約・対象者との相互作用の影響をふまえ、事実に基づき、自己評価を促すことで学習を支援できる</t>
    <phoneticPr fontId="11"/>
  </si>
  <si>
    <t>①時間的制約・対象者との相互作用の影響をふまえ、事実に基づき、自己評価を促す学習支援について、他の教員を助言できる</t>
    <phoneticPr fontId="11"/>
  </si>
  <si>
    <t>臨地での倫理的学習への支援</t>
    <rPh sb="0" eb="2">
      <t>リンチ</t>
    </rPh>
    <rPh sb="4" eb="7">
      <t>リンリテキ</t>
    </rPh>
    <rPh sb="7" eb="9">
      <t>ガクシュウ</t>
    </rPh>
    <rPh sb="11" eb="13">
      <t>シエン</t>
    </rPh>
    <phoneticPr fontId="7"/>
  </si>
  <si>
    <t>教育5-5.2</t>
    <phoneticPr fontId="11"/>
  </si>
  <si>
    <t>教育5-5.3</t>
    <phoneticPr fontId="11"/>
  </si>
  <si>
    <t>①対象者への看護を実現するために、学生のケアの不足を補う必要性を判断し、学生に説明する必要性を知る
②学生の安全の確保の必要性を知る
③学生が自らハラスメントを予防・対処するための方法等について指導することの必要性を知る
④インシデント・アクシデントへの注意喚起、対処等の学生への指導の必要性を知る</t>
    <phoneticPr fontId="11"/>
  </si>
  <si>
    <t>①対象者への看護を実現するために、学生のケアの不足を補う必要性を判断し、学生に説明することができる
②学生の安全の確保ができる
③学生がハラスメントを自ら予防するための対処法等を指導できる
④インシデント・アクシデントへの注意喚起、対処等について学生に指導できる</t>
    <phoneticPr fontId="11"/>
  </si>
  <si>
    <t>①対象者への看護を実現するために、学生のケアの不足を補う必要性について、他の教員に助言できる
②学生の安全の確保について、他の教員に助言できる
③学生が自らハラスメントを予防・対処する方法等について、他の教員に助言できる
④インシデント・アクシデントへの注意喚起、対処等の学生への指導について、他の教員に助言できる</t>
    <phoneticPr fontId="11"/>
  </si>
  <si>
    <t>学生生活支援</t>
    <rPh sb="0" eb="2">
      <t>ガクセイ</t>
    </rPh>
    <rPh sb="2" eb="4">
      <t>セイカツ</t>
    </rPh>
    <rPh sb="4" eb="6">
      <t>シエン</t>
    </rPh>
    <phoneticPr fontId="7"/>
  </si>
  <si>
    <t>教育6-1.2</t>
    <phoneticPr fontId="11"/>
  </si>
  <si>
    <t>教育6-1.3</t>
    <phoneticPr fontId="11"/>
  </si>
  <si>
    <t>①学生相談に必要な教員の態度・対応が実践できる
②学生相談の体制、教員の役割・責任範囲（委員会・専門家との連携方法、抱え込まない等）を理解した上で、学生を支援できる
③学生相談の必要性を把握し（健康問題、メンタルヘルス、ハラスメント、経済的困難等）、問題解決への支援ができる</t>
    <phoneticPr fontId="11"/>
  </si>
  <si>
    <t>①学生相談に必要な教員の態度・対応について、他の教員に助言できる
②学生相談の体制、教員の役割・責任範囲（委員会・専門家との連携方法、抱え込まない等）を理解し、他の教員に助言できる
③学生相談の必要性を把握し（健康問題、メンタルヘルス、ハラスメント、経済的困難等）、組織的な問題解決につなげることができる</t>
    <phoneticPr fontId="11"/>
  </si>
  <si>
    <t>キャリア支援</t>
    <rPh sb="4" eb="6">
      <t>シエン</t>
    </rPh>
    <phoneticPr fontId="7"/>
  </si>
  <si>
    <t>教育6-2.3</t>
    <phoneticPr fontId="11"/>
  </si>
  <si>
    <t>①学生の将来のキャリア形成にかかわる支援方法（多様な看護職キャリアパス、転部・転学に関する情報伝達等）を知る
②国家試験受験にかかわる基本的な情報（スケジュール、出題傾向、模擬試験等）を把握できる
③看護独自の就職支援（関連情報の伝達、就職活動への助言等）の重要性について知る</t>
    <phoneticPr fontId="11"/>
  </si>
  <si>
    <t>①将来のキャリア形成に関する学生への情報提供、助言（看護職を志望しない学生に対する支援等）について、他の教員に助言できる
②国家試験受験にかかわる支援（関連情報の伝達、自己学習への支援、担当科目との関連把握等）について、他の教員に助言できる
③看護独自の就職支援（関連情報の伝達、就職活動への助言等）について、他の教員に助言できる
④近隣地域、関連の保健医療福祉機関と就職に関する情報交換を行い、他の教員に情報伝達・助言できる</t>
    <phoneticPr fontId="11"/>
  </si>
  <si>
    <t>国際交流の推進</t>
    <rPh sb="0" eb="2">
      <t>コクサイ</t>
    </rPh>
    <rPh sb="2" eb="4">
      <t>コウリュウ</t>
    </rPh>
    <rPh sb="5" eb="7">
      <t>スイシン</t>
    </rPh>
    <phoneticPr fontId="7"/>
  </si>
  <si>
    <t>教育6-3.2</t>
    <phoneticPr fontId="11"/>
  </si>
  <si>
    <t>教育6-3.3</t>
    <phoneticPr fontId="11"/>
  </si>
  <si>
    <t>①留学生の文化や生活スタイルを配慮した学生支援の必要性を知る
②留学生にとっての日本の魅力を理解し、それを深めるための支援の必要性を知る
③学生の国際交流を促進するために必要な支援について知る
④国際交流を組織的に実施することの必要性について知る</t>
    <phoneticPr fontId="11"/>
  </si>
  <si>
    <t>①留学生の文化や生活スタイルを配慮した学生支援ができる
②留学生にとっての日本の魅力を理解し、それを深めるための支援ができる
③学生の国際交流を促進するために必要な支援ができる
④国際交流を組織的に実施できるよう協力できる</t>
    <phoneticPr fontId="11"/>
  </si>
  <si>
    <t>①留学生の文化や生活スタイルを配慮した学生支援について、他の教員に助言できる
②留学生にとって魅力的な日本理解を深めるための支援について、他の教員に助言できる
③学生の国際交流を促進するために必要な支援について、他の教員に助言できる
④国際交流を組織的に実施できるよう、環境や体制を整備する</t>
    <phoneticPr fontId="11"/>
  </si>
  <si>
    <t>教育2-1.1</t>
    <phoneticPr fontId="11"/>
  </si>
  <si>
    <t>教育5-1.1</t>
    <phoneticPr fontId="11"/>
  </si>
  <si>
    <t>教育5-5.1</t>
    <phoneticPr fontId="11"/>
  </si>
  <si>
    <t>教育6-3.1</t>
    <phoneticPr fontId="11"/>
  </si>
  <si>
    <t xml:space="preserve">①教育者マインドをもっている
②教育者マインドとして自大学で重視する内容を理解し、説明できる
</t>
    <phoneticPr fontId="11"/>
  </si>
  <si>
    <t xml:space="preserve">①各大学のカリキュラムポリシーと国家試験受験資格の要件（保健師助産師看護師学校養成所指定規則）に基づき、カリキュラムが編成されることを知る
②生活背景や人生経験の異なる多様な学生に、生活支援を基盤とする看護学を教授する特徴や工夫の必要性を知る
</t>
    <phoneticPr fontId="11"/>
  </si>
  <si>
    <t>①各大学のカリキュラムポリシーと国家試験受験資格の要件（保健師助産師看護師学校養成所指定規則）に基づいたカリキュラム編成について、他の教員に助言できる
②生活背景や人生経験の異なる多様な学生に、生活支援を基盤とする看護学を教授する特徴や工夫の必要性について、他の教員に助言できる</t>
    <phoneticPr fontId="11"/>
  </si>
  <si>
    <t>①自大学の特徴、地域性をふまえて、卒業時到達目標やアドミッションポリシーが決定されることを知る
②アドミッションポリシーに応じた選抜方法について知る
③アドミッションポリシーを多様な場で広報する必要性を知る
④自大学の入試関連の組織について知る</t>
    <phoneticPr fontId="11"/>
  </si>
  <si>
    <t>教育4-1.3</t>
    <phoneticPr fontId="11"/>
  </si>
  <si>
    <t>①生活支援学習の基盤としての学生の生活体験を把握できる
②学生の既習科目と学習習得状況の把握ができる
③各科目受講前の学生のレディネスをふまえて担当科目の目的・目標を設定できる
④他の科目内容、関連領域知識との関係性を把握した上で、授業設計できる
⑤看護概念と実際の看護現象を関連づけて学生が理解できる効果的な教材を作成する
⑥最新の保健医療福祉の動向や研究成果を授業に活用できる</t>
    <phoneticPr fontId="11"/>
  </si>
  <si>
    <t>①担当科目の目的・目標を明示し、学習意欲を高める必要性を知る
②看護概念と看護現象の関連を論理的かつ臨場感をもって説明する必要性についてを知る
③学生の主体的学習への支援（看護専門職の自律性を育む点が看護学教育の特徴）の必要性を知る
④対人援助の学習時は、学生の主体性を尊重しながらも、行為の倫理性を強調した学習支援が必要であることを知る
⑤対人援助の演習時、学生とケア対象者との相互作用を通して、学生の援助者としての課題を見極め、学生に必要な学習支援をする必要性を知る</t>
    <phoneticPr fontId="11"/>
  </si>
  <si>
    <t>①担当科目の目的・目標を明示し学習意欲を高めることについて、他の教員に助言できる
②看護概念と看護現象の関連の説明について、他の教員に助言できる
③学生の主体的学習への支援（看護専門職の自律性を育む点が看護学教育の特徴）について、他の教員に助言できる
④対人援助の学習時の、学生の主体性を尊重しながらも行為の倫理性を強調した学習支援について、他の教員に助言できる
⑤対人援助の演習時、学生とケア対象者との相互作用を通して学生の援助者としての課題を見極め、学生に必要な学習支援をすることについて、他の教員に助言できる</t>
    <phoneticPr fontId="11"/>
  </si>
  <si>
    <t>教育4-3.1</t>
    <phoneticPr fontId="11"/>
  </si>
  <si>
    <t>教育4-3.2</t>
    <phoneticPr fontId="11"/>
  </si>
  <si>
    <t>①担当科目の目標に基づく学生の到達度を評価できる
②ディプロマポリシーをふまえて、各担当科目の評価を学生へフィードバックができる
③担当科目履修後の学生の自己学習への動機づけができる</t>
    <phoneticPr fontId="11"/>
  </si>
  <si>
    <t>教育5-1.1</t>
    <phoneticPr fontId="11"/>
  </si>
  <si>
    <t>教育5-1.3</t>
    <phoneticPr fontId="11"/>
  </si>
  <si>
    <t>①実習目的・目標に基づき実習施設を選定する必要性を知る
②実習施設の特徴を理解することの重要性を知る
③実習施設の関係者との連携・協働の必要性を知る
④実習施設の看護の質の向上、実習指導者養成に対して協力・支援の必要性について知る
⑤実習中のインシデント・アクシデントに関する報告相談、対処の体制を整えることの必要性について知る</t>
    <phoneticPr fontId="11"/>
  </si>
  <si>
    <t xml:space="preserve">①実習目的・目標に基づき実習施設を選定できる
②実習施設の特徴を理解し、説明できる
③実習施設の関係者との連携・協働をすすめることができる
④実習施設の看護の質の向上、実習指導者養成に対して協力・支援ができる
⑤実習中のインシデント・アクシデントに関する報告相談、対処の体制を整備できる
</t>
    <phoneticPr fontId="11"/>
  </si>
  <si>
    <t>教育5-2.1</t>
    <phoneticPr fontId="11"/>
  </si>
  <si>
    <t>教育5-3.1</t>
    <phoneticPr fontId="11"/>
  </si>
  <si>
    <t>教育5-3.2</t>
    <phoneticPr fontId="11"/>
  </si>
  <si>
    <t>教育5-3.3</t>
    <phoneticPr fontId="11"/>
  </si>
  <si>
    <t xml:space="preserve">①実習体験の中から、看護学の学習に必要かつ重要な場面の選定について、他の教員に助言できる
②学生の学習のタイミングを見極め、振り返りや自己学習を促す支援について、他の教員に助言できる
③学生の体験と学ぶべき看護概念を関連づけ、学生が実施・観察したことの意味づけができる支援について、他の教員に助言できる
</t>
    <phoneticPr fontId="11"/>
  </si>
  <si>
    <t>教育5-4.2</t>
    <phoneticPr fontId="11"/>
  </si>
  <si>
    <t>①時間的制約・対象者との相互作用の影響をふまえ、事実に基づき、自己評価を促すことで学習を支援することの必要性について知る</t>
    <phoneticPr fontId="11"/>
  </si>
  <si>
    <t>教育6-1.1</t>
    <phoneticPr fontId="11"/>
  </si>
  <si>
    <t>①学生相談に必要な教員の態度・対応を知る
②学生相談の体制、教員の役割・責任範囲（委員会・専門家との連携方法、抱え込まない等）を知る
③学生相談の必要性を知る（健康問題、メンタルヘルス、ハラスメント、経済的困難等）</t>
    <phoneticPr fontId="11"/>
  </si>
  <si>
    <t>教育6-2.1</t>
    <phoneticPr fontId="11"/>
  </si>
  <si>
    <t>教育6-2.2</t>
    <phoneticPr fontId="11"/>
  </si>
  <si>
    <t>①将来のキャリア形成に関して、学生に情報提供、助言（看護職を志望しない学生に対する支援等）ができる
②国家試験受験にかかわる支援（関連情報の伝達、自己学習への支援、担当科目との関連把握等）ができる
③看護独自の就職支援（関連情報の伝達、就職活動への助言等）ができる</t>
    <phoneticPr fontId="11"/>
  </si>
  <si>
    <t>研究1-1.1</t>
  </si>
  <si>
    <t>研究1-1.2</t>
  </si>
  <si>
    <t>研究1-1.3</t>
  </si>
  <si>
    <t>研究2-1.1</t>
    <phoneticPr fontId="11"/>
  </si>
  <si>
    <t>研究2-1.2</t>
  </si>
  <si>
    <t>研究2-1.3</t>
  </si>
  <si>
    <t>研究2-2.1</t>
    <phoneticPr fontId="11"/>
  </si>
  <si>
    <t>研究2-2.1</t>
    <phoneticPr fontId="11"/>
  </si>
  <si>
    <t>研究2-2.2</t>
  </si>
  <si>
    <t>研究2-2.3</t>
  </si>
  <si>
    <t>研究2-3.1</t>
    <phoneticPr fontId="11"/>
  </si>
  <si>
    <t>研究2-3.2</t>
  </si>
  <si>
    <t>研究2-3.3</t>
  </si>
  <si>
    <t>研究2-4.1</t>
    <phoneticPr fontId="11"/>
  </si>
  <si>
    <t>研究2-4.2</t>
  </si>
  <si>
    <t>研究2-4.3</t>
  </si>
  <si>
    <t>研究2-5.1</t>
    <phoneticPr fontId="11"/>
  </si>
  <si>
    <t>研究2-5.2</t>
  </si>
  <si>
    <t>研究2-5.3</t>
  </si>
  <si>
    <t>研究2-6.1</t>
    <phoneticPr fontId="11"/>
  </si>
  <si>
    <t>研究2-6.2</t>
  </si>
  <si>
    <t>研究2-6.3</t>
  </si>
  <si>
    <t>研究2-7.1</t>
    <phoneticPr fontId="11"/>
  </si>
  <si>
    <t>研究2-7.2</t>
  </si>
  <si>
    <t>研究2-7.3</t>
  </si>
  <si>
    <t>研究2-8.1</t>
    <phoneticPr fontId="11"/>
  </si>
  <si>
    <t>研究2-8.2</t>
  </si>
  <si>
    <t>研究2-8.3</t>
  </si>
  <si>
    <t>研究2-9.1</t>
    <phoneticPr fontId="11"/>
  </si>
  <si>
    <t>研究2-9.2</t>
  </si>
  <si>
    <t>研究2-9.3</t>
  </si>
  <si>
    <t>研究3-1.1</t>
    <phoneticPr fontId="11"/>
  </si>
  <si>
    <t>研究3-1.2</t>
  </si>
  <si>
    <t>研究3-1.3</t>
  </si>
  <si>
    <t>研究3-2.1</t>
    <phoneticPr fontId="11"/>
  </si>
  <si>
    <t>研究3-2.2</t>
  </si>
  <si>
    <t>研究3-2.3</t>
  </si>
  <si>
    <t>研究3-3.1</t>
    <phoneticPr fontId="11"/>
  </si>
  <si>
    <t>研究3-3.2</t>
  </si>
  <si>
    <t>研究3-3.3</t>
  </si>
  <si>
    <t>研究3-4.1</t>
    <phoneticPr fontId="11"/>
  </si>
  <si>
    <t>研究3-4.2</t>
  </si>
  <si>
    <t>研究3-4.3</t>
  </si>
  <si>
    <t>研究3-5.1</t>
    <phoneticPr fontId="11"/>
  </si>
  <si>
    <t>研究3-5.2</t>
  </si>
  <si>
    <t>研究3-5.3</t>
  </si>
  <si>
    <t>研究4-1.1</t>
    <phoneticPr fontId="11"/>
  </si>
  <si>
    <t>研究4-1.2</t>
  </si>
  <si>
    <t>研究4-1.3</t>
  </si>
  <si>
    <t>研究4-2.1</t>
    <phoneticPr fontId="11"/>
  </si>
  <si>
    <t>研究4-2.2</t>
  </si>
  <si>
    <t>研究4-2.3</t>
  </si>
  <si>
    <t>研究4-3.1</t>
    <phoneticPr fontId="11"/>
  </si>
  <si>
    <t>研究4-3.2</t>
  </si>
  <si>
    <t>研究4-3.3</t>
  </si>
  <si>
    <t>研究4-4.1</t>
    <phoneticPr fontId="11"/>
  </si>
  <si>
    <t>研究4-4.2</t>
  </si>
  <si>
    <t>研究4-4.3</t>
  </si>
  <si>
    <t>研究4-5.1</t>
    <phoneticPr fontId="11"/>
  </si>
  <si>
    <t>研究4-5.2</t>
  </si>
  <si>
    <t>研究4-5.3</t>
  </si>
  <si>
    <t>研究5-1.1</t>
    <phoneticPr fontId="11"/>
  </si>
  <si>
    <t>研究5-1.2</t>
  </si>
  <si>
    <t>研究5-1.3</t>
  </si>
  <si>
    <t>研究5-2.1</t>
    <phoneticPr fontId="11"/>
  </si>
  <si>
    <t>研究5-2.2</t>
  </si>
  <si>
    <t>研究5-2.3</t>
  </si>
  <si>
    <t>研究5-3.1</t>
    <phoneticPr fontId="11"/>
  </si>
  <si>
    <t>研究5-3.2</t>
  </si>
  <si>
    <t>研究5-3.3</t>
  </si>
  <si>
    <t>3）　研究</t>
    <phoneticPr fontId="7"/>
  </si>
  <si>
    <t>研究</t>
    <rPh sb="0" eb="2">
      <t>ケンキュウ</t>
    </rPh>
    <phoneticPr fontId="7"/>
  </si>
  <si>
    <t>レベルⅢ
支援・指導、推進（発展）できる</t>
    <phoneticPr fontId="7"/>
  </si>
  <si>
    <t>1．研究者マインド</t>
    <phoneticPr fontId="7"/>
  </si>
  <si>
    <t>①研究者マインドの必要性を知る</t>
    <phoneticPr fontId="11"/>
  </si>
  <si>
    <t>①研究者マインドをもって研究を遂行できる　</t>
    <phoneticPr fontId="11"/>
  </si>
  <si>
    <t>①研究者マインドの醸成を支援できる</t>
    <phoneticPr fontId="11"/>
  </si>
  <si>
    <t>（研究者マインドの例）
 ・クリティカルシンキング
 ・真理を追究し、偏見や先入観や世間的な常識に惑わされることのない態度
 ・異なる意見や他者を尊重する態度</t>
    <rPh sb="59" eb="61">
      <t>タイド</t>
    </rPh>
    <phoneticPr fontId="7"/>
  </si>
  <si>
    <r>
      <t>２</t>
    </r>
    <r>
      <rPr>
        <sz val="12"/>
        <color indexed="8"/>
        <rFont val="ＭＳ Ｐゴシック"/>
        <family val="3"/>
        <charset val="128"/>
      </rPr>
      <t>．研究遂行能力</t>
    </r>
    <rPh sb="2" eb="4">
      <t>ケンキュウ</t>
    </rPh>
    <rPh sb="4" eb="6">
      <t>スイコウ</t>
    </rPh>
    <rPh sb="6" eb="8">
      <t>ノウリョク</t>
    </rPh>
    <phoneticPr fontId="7"/>
  </si>
  <si>
    <t>看護学研究の理解</t>
    <rPh sb="0" eb="3">
      <t>カンゴガク</t>
    </rPh>
    <rPh sb="3" eb="5">
      <t>ケンキュウ</t>
    </rPh>
    <rPh sb="6" eb="8">
      <t>リカイ</t>
    </rPh>
    <phoneticPr fontId="7"/>
  </si>
  <si>
    <t>研究2-1.2</t>
    <phoneticPr fontId="11"/>
  </si>
  <si>
    <t>研究2-1.3</t>
    <phoneticPr fontId="11"/>
  </si>
  <si>
    <t>①看護学研究とは何であり、何ができるのかについて知る</t>
    <phoneticPr fontId="11"/>
  </si>
  <si>
    <t>①看護学研究とは何であり、何ができるのかについて理解して、研究できる</t>
    <phoneticPr fontId="11"/>
  </si>
  <si>
    <t>①看護学研究とは何であり、何ができるのかについて助言できる</t>
    <phoneticPr fontId="11"/>
  </si>
  <si>
    <t>看護学研究の課題の見つけ方</t>
    <rPh sb="0" eb="2">
      <t>カンゴ</t>
    </rPh>
    <rPh sb="2" eb="3">
      <t>ガク</t>
    </rPh>
    <rPh sb="3" eb="5">
      <t>ケンキュウ</t>
    </rPh>
    <rPh sb="6" eb="8">
      <t>カダイ</t>
    </rPh>
    <rPh sb="9" eb="10">
      <t>ミ</t>
    </rPh>
    <rPh sb="12" eb="13">
      <t>カタ</t>
    </rPh>
    <phoneticPr fontId="7"/>
  </si>
  <si>
    <t>研究2-2.2</t>
    <phoneticPr fontId="11"/>
  </si>
  <si>
    <t>研究2-2.3</t>
    <phoneticPr fontId="11"/>
  </si>
  <si>
    <t>①看護学研究として独自性・創造性のある研究課題の設定について知る</t>
    <phoneticPr fontId="11"/>
  </si>
  <si>
    <t>①看護学研究として独自性・創造性のある研究課題を設定できる</t>
    <phoneticPr fontId="11"/>
  </si>
  <si>
    <t>①看護学研究として独自性・創造性のある研究課題の設定を支援できる</t>
    <phoneticPr fontId="11"/>
  </si>
  <si>
    <t>分野横断的な研究の進め方</t>
    <rPh sb="0" eb="2">
      <t>ブンヤ</t>
    </rPh>
    <rPh sb="2" eb="5">
      <t>オウダンテキ</t>
    </rPh>
    <rPh sb="6" eb="8">
      <t>ケンキュウ</t>
    </rPh>
    <rPh sb="9" eb="10">
      <t>スス</t>
    </rPh>
    <rPh sb="11" eb="12">
      <t>カタ</t>
    </rPh>
    <phoneticPr fontId="7"/>
  </si>
  <si>
    <t>研究2-3.1</t>
    <phoneticPr fontId="11"/>
  </si>
  <si>
    <t>研究2-3.2</t>
    <phoneticPr fontId="11"/>
  </si>
  <si>
    <t>研究2-3.3</t>
    <phoneticPr fontId="11"/>
  </si>
  <si>
    <t>①分野横断的な研究について知る</t>
    <phoneticPr fontId="11"/>
  </si>
  <si>
    <t>①分野横断的な研究に参加できる</t>
    <phoneticPr fontId="11"/>
  </si>
  <si>
    <t>①分野横断的な研究を企画・運営できる</t>
    <phoneticPr fontId="11"/>
  </si>
  <si>
    <t>研究フィールドとの関係の
取り方</t>
    <rPh sb="0" eb="2">
      <t>ケンキュウ</t>
    </rPh>
    <rPh sb="9" eb="11">
      <t>カンケイ</t>
    </rPh>
    <rPh sb="13" eb="14">
      <t>ト</t>
    </rPh>
    <rPh sb="15" eb="16">
      <t>カタ</t>
    </rPh>
    <phoneticPr fontId="7"/>
  </si>
  <si>
    <t>研究2-4.2</t>
    <phoneticPr fontId="11"/>
  </si>
  <si>
    <t>研究2-4.3</t>
    <phoneticPr fontId="11"/>
  </si>
  <si>
    <t>①研究フィールドとの関係の取り方を知る</t>
    <phoneticPr fontId="11"/>
  </si>
  <si>
    <t>①研究フィールドと良好な関係を展開できる</t>
    <phoneticPr fontId="11"/>
  </si>
  <si>
    <t>①研究フィールドとの関係の取り方を支援し、発展できる</t>
    <phoneticPr fontId="11"/>
  </si>
  <si>
    <t>データの取り扱いとその方法</t>
    <rPh sb="4" eb="5">
      <t>ト</t>
    </rPh>
    <rPh sb="6" eb="7">
      <t>アツカ</t>
    </rPh>
    <phoneticPr fontId="7"/>
  </si>
  <si>
    <t>研究2-5.2</t>
    <phoneticPr fontId="11"/>
  </si>
  <si>
    <t>研究2-5.3</t>
    <phoneticPr fontId="11"/>
  </si>
  <si>
    <t>①データの特性に合わせた適切な分析方法を知る</t>
    <phoneticPr fontId="11"/>
  </si>
  <si>
    <t>①データの特性に合わせて適切に分析できる</t>
    <phoneticPr fontId="11"/>
  </si>
  <si>
    <t>①データの特性に合わせた適切な分析を支援できる</t>
    <phoneticPr fontId="11"/>
  </si>
  <si>
    <r>
      <t>倫理的配慮
（</t>
    </r>
    <r>
      <rPr>
        <sz val="12"/>
        <rFont val="ＭＳ Ｐゴシック"/>
        <family val="3"/>
        <charset val="128"/>
      </rPr>
      <t>知的財産権，利益相反，オーサーシップ含む）</t>
    </r>
    <rPh sb="0" eb="3">
      <t>リンリテキ</t>
    </rPh>
    <rPh sb="3" eb="5">
      <t>ハイリョ</t>
    </rPh>
    <rPh sb="7" eb="9">
      <t>チテキ</t>
    </rPh>
    <rPh sb="9" eb="12">
      <t>ザイサンケン</t>
    </rPh>
    <rPh sb="13" eb="15">
      <t>リエキ</t>
    </rPh>
    <rPh sb="15" eb="17">
      <t>ソウハン</t>
    </rPh>
    <rPh sb="25" eb="26">
      <t>フク</t>
    </rPh>
    <phoneticPr fontId="7"/>
  </si>
  <si>
    <t>研究2-6.1</t>
    <phoneticPr fontId="11"/>
  </si>
  <si>
    <t>研究2-6.2</t>
    <phoneticPr fontId="11"/>
  </si>
  <si>
    <t>研究2-6.3</t>
    <phoneticPr fontId="11"/>
  </si>
  <si>
    <t>①看護学研究における倫理について知る</t>
    <phoneticPr fontId="11"/>
  </si>
  <si>
    <t>①看護学研究における倫理をふまえて研究できる</t>
    <phoneticPr fontId="11"/>
  </si>
  <si>
    <t xml:space="preserve">①看護学研究における倫理について助言できる
</t>
    <phoneticPr fontId="11"/>
  </si>
  <si>
    <t>看護学研究論文の書き方</t>
    <rPh sb="0" eb="3">
      <t>カンゴガク</t>
    </rPh>
    <rPh sb="3" eb="5">
      <t>ケンキュウ</t>
    </rPh>
    <rPh sb="5" eb="7">
      <t>ロンブン</t>
    </rPh>
    <rPh sb="8" eb="9">
      <t>カ</t>
    </rPh>
    <rPh sb="10" eb="11">
      <t>カタ</t>
    </rPh>
    <phoneticPr fontId="7"/>
  </si>
  <si>
    <t>研究2-7.1</t>
    <phoneticPr fontId="11"/>
  </si>
  <si>
    <t>研究2-7.2</t>
    <phoneticPr fontId="11"/>
  </si>
  <si>
    <t>研究2-7.3</t>
    <phoneticPr fontId="11"/>
  </si>
  <si>
    <t>①学術的な著述の仕方について知る</t>
    <phoneticPr fontId="11"/>
  </si>
  <si>
    <t>①学術的な著述ができる</t>
    <phoneticPr fontId="11"/>
  </si>
  <si>
    <t>①学術的な著述について助言できる</t>
    <phoneticPr fontId="11"/>
  </si>
  <si>
    <t>研究論文のクリティークの仕方</t>
    <rPh sb="0" eb="2">
      <t>ケンキュウ</t>
    </rPh>
    <rPh sb="2" eb="4">
      <t>ロンブン</t>
    </rPh>
    <rPh sb="12" eb="14">
      <t>シカタ</t>
    </rPh>
    <phoneticPr fontId="7"/>
  </si>
  <si>
    <t>研究2-8.2</t>
    <phoneticPr fontId="11"/>
  </si>
  <si>
    <t>研究2-8.3</t>
    <phoneticPr fontId="11"/>
  </si>
  <si>
    <t>①研究論文のクリティークについて知る</t>
    <phoneticPr fontId="11"/>
  </si>
  <si>
    <t>①研究論文をクリティークできる</t>
    <phoneticPr fontId="11"/>
  </si>
  <si>
    <t>①研究論文のクリティークについて助言できる</t>
    <phoneticPr fontId="11"/>
  </si>
  <si>
    <t>研究成果をもって
看護実践の場へコミットする</t>
    <rPh sb="0" eb="2">
      <t>ケンキュウ</t>
    </rPh>
    <rPh sb="2" eb="4">
      <t>セイカ</t>
    </rPh>
    <rPh sb="9" eb="11">
      <t>カンゴ</t>
    </rPh>
    <rPh sb="11" eb="13">
      <t>ジッセン</t>
    </rPh>
    <rPh sb="14" eb="15">
      <t>バ</t>
    </rPh>
    <phoneticPr fontId="7"/>
  </si>
  <si>
    <t>研究2-9.1</t>
    <phoneticPr fontId="11"/>
  </si>
  <si>
    <t>研究2-9.2</t>
    <phoneticPr fontId="11"/>
  </si>
  <si>
    <t>研究2-9.3</t>
    <phoneticPr fontId="11"/>
  </si>
  <si>
    <t>①研究成果を用いて看護実践の場へコミットし、研究成果を還元することの重要性を知る</t>
    <phoneticPr fontId="11"/>
  </si>
  <si>
    <t>①研究成果を用いて看護実践の場へコミットし、研究成果を還元できる</t>
    <phoneticPr fontId="11"/>
  </si>
  <si>
    <t>①研究成果を用いて看護実践の場へコミットし、研究成果の還元について助言し推進できる</t>
    <phoneticPr fontId="11"/>
  </si>
  <si>
    <r>
      <t>３</t>
    </r>
    <r>
      <rPr>
        <sz val="12"/>
        <color indexed="8"/>
        <rFont val="ＭＳ Ｐゴシック"/>
        <family val="3"/>
        <charset val="128"/>
      </rPr>
      <t>．研究マネジメント・調整能力</t>
    </r>
    <rPh sb="2" eb="4">
      <t>ケンキュウ</t>
    </rPh>
    <rPh sb="11" eb="13">
      <t>チョウセイ</t>
    </rPh>
    <rPh sb="13" eb="15">
      <t>ノウリョク</t>
    </rPh>
    <phoneticPr fontId="7"/>
  </si>
  <si>
    <t>時間のマネジメント</t>
    <rPh sb="0" eb="2">
      <t>ジカン</t>
    </rPh>
    <phoneticPr fontId="7"/>
  </si>
  <si>
    <t>研究3-1.2</t>
    <phoneticPr fontId="11"/>
  </si>
  <si>
    <t>研究3-1.3</t>
    <phoneticPr fontId="11"/>
  </si>
  <si>
    <t>①実習や込み入ったカリキュラムの中で時間を効率的にマネジメントし、研究に費やす時間を確保する必要性について知る</t>
    <phoneticPr fontId="11"/>
  </si>
  <si>
    <t>①実習や込み入ったカリキュラムの中で時間を効率的にマネジメントし、研究に費やす時間を確保できる</t>
    <phoneticPr fontId="11"/>
  </si>
  <si>
    <t>①実習や込み入ったカリキュラムの中で研究に費やす時間のマネジメントができるように支援できる</t>
    <phoneticPr fontId="11"/>
  </si>
  <si>
    <t>研究費の獲得と適切な運用</t>
    <rPh sb="0" eb="3">
      <t>ケンキュウヒ</t>
    </rPh>
    <rPh sb="4" eb="6">
      <t>カクトク</t>
    </rPh>
    <rPh sb="7" eb="9">
      <t>テキセツ</t>
    </rPh>
    <rPh sb="10" eb="12">
      <t>ウンヨウ</t>
    </rPh>
    <phoneticPr fontId="7"/>
  </si>
  <si>
    <t>研究3-2.1</t>
    <phoneticPr fontId="11"/>
  </si>
  <si>
    <t>研究3-2.2</t>
    <phoneticPr fontId="11"/>
  </si>
  <si>
    <t>研究3-2.3</t>
    <phoneticPr fontId="11"/>
  </si>
  <si>
    <t>①競争的資金の獲得に向けて、申請して仕組みを知る　　　　　　　　　　　　　　　　　　　　　　　　　　　　　　　　　　　　　　　　　　　　　　　　　　　　　　　　　　　　　　　　　　　　　　　　　　　　　　　　　　　　　　　　　　　　　　　　　　　　　　　②研究費の適切な運用について知る</t>
    <phoneticPr fontId="11"/>
  </si>
  <si>
    <t>①競争的資金を獲得できる
②研究費を適切に運用できる</t>
    <phoneticPr fontId="11"/>
  </si>
  <si>
    <t>①競争的資金を獲得し、他の教員に助言できる　　　　　　　　　　　　　　　　　　　　　　　　　　　　　　　　　　　　　　　　　　　　　　　　　　　　　　　　　　　　　　　　　　　　　　　　　　　　　　　　　　　　　　　　　　　　②研究費を適切に運用し、他の教員に助言できる</t>
    <phoneticPr fontId="11"/>
  </si>
  <si>
    <t>研究者としての人的資源の形成やマネジメント</t>
    <rPh sb="0" eb="3">
      <t>ケンキュウシャ</t>
    </rPh>
    <rPh sb="7" eb="9">
      <t>ジンテキ</t>
    </rPh>
    <rPh sb="9" eb="11">
      <t>シゲン</t>
    </rPh>
    <rPh sb="12" eb="14">
      <t>ケイセイ</t>
    </rPh>
    <phoneticPr fontId="7"/>
  </si>
  <si>
    <t>研究3-3.2</t>
    <phoneticPr fontId="11"/>
  </si>
  <si>
    <t>研究3-3.3</t>
    <phoneticPr fontId="11"/>
  </si>
  <si>
    <t>①人的資源の形成やマネジメントについて知る</t>
    <phoneticPr fontId="11"/>
  </si>
  <si>
    <t>①人的資源の形成やマネジメントができる</t>
    <phoneticPr fontId="11"/>
  </si>
  <si>
    <t>①人的資源の形成やマネジメントについて助言・支援できる</t>
    <phoneticPr fontId="11"/>
  </si>
  <si>
    <t>研究環境の整備</t>
    <rPh sb="0" eb="2">
      <t>ケンキュウ</t>
    </rPh>
    <rPh sb="2" eb="4">
      <t>カンキョウ</t>
    </rPh>
    <phoneticPr fontId="7"/>
  </si>
  <si>
    <t>研究3-4.1</t>
    <phoneticPr fontId="11"/>
  </si>
  <si>
    <t>研究3-4.2</t>
    <phoneticPr fontId="11"/>
  </si>
  <si>
    <t>研究3-4.3</t>
    <phoneticPr fontId="11"/>
  </si>
  <si>
    <t>①研究活動を促進するリソースや環境について知る</t>
    <phoneticPr fontId="11"/>
  </si>
  <si>
    <t>①研究活動を促進するリソースや環境を活用しながら研究を遂行できる</t>
    <phoneticPr fontId="11"/>
  </si>
  <si>
    <t>①研究活動を推進するリソースや環境を整備し、研究活動の推進を支援できる</t>
    <phoneticPr fontId="11"/>
  </si>
  <si>
    <t>組織的研究活動の推進</t>
    <rPh sb="0" eb="2">
      <t>ソシキ</t>
    </rPh>
    <rPh sb="2" eb="3">
      <t>テキ</t>
    </rPh>
    <rPh sb="3" eb="5">
      <t>ケンキュウ</t>
    </rPh>
    <rPh sb="5" eb="7">
      <t>カツドウ</t>
    </rPh>
    <rPh sb="8" eb="10">
      <t>スイシン</t>
    </rPh>
    <phoneticPr fontId="7"/>
  </si>
  <si>
    <t>研究3-5.2</t>
    <phoneticPr fontId="11"/>
  </si>
  <si>
    <t>研究3-5.3</t>
    <phoneticPr fontId="11"/>
  </si>
  <si>
    <t>①組織的研究活動の必要性を知る</t>
    <phoneticPr fontId="11"/>
  </si>
  <si>
    <t>①組織的研究活動に参加できる</t>
    <phoneticPr fontId="11"/>
  </si>
  <si>
    <t>①組織的研究活動を遂行し、他の教員に助言できる</t>
    <phoneticPr fontId="11"/>
  </si>
  <si>
    <t>４．研究発信の意義と理解</t>
    <rPh sb="2" eb="4">
      <t>ケンキュウ</t>
    </rPh>
    <rPh sb="4" eb="6">
      <t>ハッシン</t>
    </rPh>
    <rPh sb="7" eb="9">
      <t>イギ</t>
    </rPh>
    <rPh sb="10" eb="12">
      <t>リカイ</t>
    </rPh>
    <phoneticPr fontId="7"/>
  </si>
  <si>
    <t>発信する研究の社会的意義の理解</t>
    <rPh sb="0" eb="2">
      <t>ハッシン</t>
    </rPh>
    <rPh sb="4" eb="6">
      <t>ケンキュウ</t>
    </rPh>
    <rPh sb="7" eb="10">
      <t>シャカイテキ</t>
    </rPh>
    <rPh sb="10" eb="12">
      <t>イギ</t>
    </rPh>
    <rPh sb="13" eb="15">
      <t>リカイ</t>
    </rPh>
    <phoneticPr fontId="7"/>
  </si>
  <si>
    <t>看護学教育・実践の質の向上</t>
    <rPh sb="0" eb="2">
      <t>カンゴ</t>
    </rPh>
    <rPh sb="2" eb="3">
      <t>ガク</t>
    </rPh>
    <rPh sb="3" eb="5">
      <t>キョウイク</t>
    </rPh>
    <rPh sb="6" eb="8">
      <t>ジッセン</t>
    </rPh>
    <rPh sb="9" eb="10">
      <t>シツ</t>
    </rPh>
    <rPh sb="11" eb="13">
      <t>コウジョウ</t>
    </rPh>
    <phoneticPr fontId="7"/>
  </si>
  <si>
    <t>研究4-1.2</t>
    <phoneticPr fontId="11"/>
  </si>
  <si>
    <t>研究4-1.3</t>
    <phoneticPr fontId="11"/>
  </si>
  <si>
    <t>①看護学教育・実践の質の向上に対する研究の影響力を知る</t>
    <phoneticPr fontId="11"/>
  </si>
  <si>
    <t>①看護学教育・実践の質の向上に対する研究の影響力を発信できる</t>
    <phoneticPr fontId="11"/>
  </si>
  <si>
    <t>①看護学教育・実践の質の向上に対して研究成果の影響力を用い、社会的、政策的、国際的展開ができる</t>
    <phoneticPr fontId="11"/>
  </si>
  <si>
    <t>看護学研究の発展</t>
    <rPh sb="0" eb="3">
      <t>カンゴガク</t>
    </rPh>
    <rPh sb="3" eb="5">
      <t>ケンキュウ</t>
    </rPh>
    <rPh sb="6" eb="8">
      <t>ハッテン</t>
    </rPh>
    <phoneticPr fontId="7"/>
  </si>
  <si>
    <t>研究4-2.1</t>
    <phoneticPr fontId="11"/>
  </si>
  <si>
    <t>研究4-2.2</t>
    <phoneticPr fontId="11"/>
  </si>
  <si>
    <t>研究4-2.3</t>
    <phoneticPr fontId="11"/>
  </si>
  <si>
    <t>①自身の研究が看護学研究の発展につながっていることを知る</t>
    <phoneticPr fontId="11"/>
  </si>
  <si>
    <t>①自身の研究を通して看護学研究の発展に寄与できる</t>
    <phoneticPr fontId="11"/>
  </si>
  <si>
    <t>①自身のプロジェクト研究を通して看護学研究の発展に寄与できる</t>
    <phoneticPr fontId="11"/>
  </si>
  <si>
    <t>新しい変化への対処</t>
    <rPh sb="7" eb="9">
      <t>タイショ</t>
    </rPh>
    <phoneticPr fontId="7"/>
  </si>
  <si>
    <t>研究4-3.1</t>
    <phoneticPr fontId="11"/>
  </si>
  <si>
    <t>研究4-3.2</t>
    <phoneticPr fontId="11"/>
  </si>
  <si>
    <t>研究4-3.3</t>
    <phoneticPr fontId="11"/>
  </si>
  <si>
    <t>①時代、地域特性と共に変化する看護学へのニーズ、関心事を知る</t>
    <phoneticPr fontId="11"/>
  </si>
  <si>
    <t>①時代、地域特性と共に変化する看護学へのニーズ、関心事に研究成果を応用できる</t>
    <phoneticPr fontId="11"/>
  </si>
  <si>
    <t>①時代、地域特性と共に変化する看護学へのニーズ、関心事に研究成果の活用を支援できる</t>
    <phoneticPr fontId="11"/>
  </si>
  <si>
    <t>成果発信</t>
    <rPh sb="0" eb="2">
      <t>セイカ</t>
    </rPh>
    <rPh sb="2" eb="4">
      <t>ハッシン</t>
    </rPh>
    <phoneticPr fontId="7"/>
  </si>
  <si>
    <r>
      <t>研究成果の</t>
    </r>
    <r>
      <rPr>
        <sz val="12"/>
        <rFont val="ＭＳ Ｐゴシック"/>
        <family val="3"/>
        <charset val="128"/>
      </rPr>
      <t>計画的・戦略的な普及・発信</t>
    </r>
    <rPh sb="0" eb="2">
      <t>ケンキュウ</t>
    </rPh>
    <rPh sb="2" eb="4">
      <t>セイカ</t>
    </rPh>
    <rPh sb="9" eb="11">
      <t>センリャク</t>
    </rPh>
    <rPh sb="11" eb="12">
      <t>テキ</t>
    </rPh>
    <rPh sb="13" eb="15">
      <t>フキュウ</t>
    </rPh>
    <rPh sb="16" eb="18">
      <t>ハッシン</t>
    </rPh>
    <phoneticPr fontId="7"/>
  </si>
  <si>
    <t>研究4-4.2</t>
    <phoneticPr fontId="11"/>
  </si>
  <si>
    <t>研究4-4.3</t>
    <phoneticPr fontId="11"/>
  </si>
  <si>
    <t>①研究成果の計画的・戦略的な普及と発信の重要性を知る</t>
    <phoneticPr fontId="11"/>
  </si>
  <si>
    <t>①研究成果の計画的・戦略的な普及と発信ができる</t>
    <phoneticPr fontId="11"/>
  </si>
  <si>
    <t>①研究成果の計画的・戦略的な普及と発信について助言し、推進できる</t>
    <phoneticPr fontId="11"/>
  </si>
  <si>
    <t>交流</t>
    <rPh sb="0" eb="2">
      <t>コウリュウ</t>
    </rPh>
    <phoneticPr fontId="7"/>
  </si>
  <si>
    <t>研究会・学会活動</t>
    <rPh sb="0" eb="3">
      <t>ケンキュウカイ</t>
    </rPh>
    <rPh sb="4" eb="6">
      <t>ガッカイ</t>
    </rPh>
    <rPh sb="6" eb="8">
      <t>カツドウ</t>
    </rPh>
    <phoneticPr fontId="7"/>
  </si>
  <si>
    <t>研究4-5.1</t>
    <phoneticPr fontId="11"/>
  </si>
  <si>
    <t>研究4-5.2</t>
    <phoneticPr fontId="11"/>
  </si>
  <si>
    <t>研究4-5.3</t>
    <phoneticPr fontId="11"/>
  </si>
  <si>
    <t>①研究会・学会活動の意義と方法について知る</t>
    <phoneticPr fontId="11"/>
  </si>
  <si>
    <t>①研究会・学会活動を主体的にできる（研究発表、論文発表等）</t>
    <phoneticPr fontId="11"/>
  </si>
  <si>
    <t>①研究会・学会活動について支援でき、普及と発信の場の育成に貢献できる</t>
    <phoneticPr fontId="11"/>
  </si>
  <si>
    <t>５．国際化</t>
    <rPh sb="2" eb="5">
      <t>コクサイカ</t>
    </rPh>
    <phoneticPr fontId="7"/>
  </si>
  <si>
    <t>国際学会での発表</t>
    <rPh sb="0" eb="2">
      <t>コクサイ</t>
    </rPh>
    <rPh sb="2" eb="4">
      <t>ガッカイ</t>
    </rPh>
    <rPh sb="6" eb="8">
      <t>ハッピョウ</t>
    </rPh>
    <phoneticPr fontId="7"/>
  </si>
  <si>
    <t>研究5-1.2</t>
    <phoneticPr fontId="11"/>
  </si>
  <si>
    <t>研究5-1.3</t>
    <phoneticPr fontId="11"/>
  </si>
  <si>
    <t>①国際学会に参加する意義と方法について知る</t>
    <phoneticPr fontId="11"/>
  </si>
  <si>
    <t>①国際学会に参加したり、発表できる</t>
    <phoneticPr fontId="11"/>
  </si>
  <si>
    <t>①国際学会での発表への助言や発表の場をつくる（企画・運営等）</t>
    <phoneticPr fontId="11"/>
  </si>
  <si>
    <t>国際共同研究の推進</t>
    <rPh sb="0" eb="2">
      <t>コクサイ</t>
    </rPh>
    <rPh sb="2" eb="4">
      <t>キョウドウ</t>
    </rPh>
    <rPh sb="4" eb="6">
      <t>ケンキュウ</t>
    </rPh>
    <rPh sb="7" eb="9">
      <t>スイシン</t>
    </rPh>
    <phoneticPr fontId="7"/>
  </si>
  <si>
    <t>研究5-2.2</t>
    <phoneticPr fontId="11"/>
  </si>
  <si>
    <t>研究5-2.3</t>
    <phoneticPr fontId="11"/>
  </si>
  <si>
    <t>①国際共同研究の意義と方法について知る</t>
    <phoneticPr fontId="11"/>
  </si>
  <si>
    <t>①国際共同研究について役割を担うことができる</t>
    <phoneticPr fontId="11"/>
  </si>
  <si>
    <t>①国際共同研究を支援し発展させることができる</t>
    <phoneticPr fontId="11"/>
  </si>
  <si>
    <t>学術国際交流の推進</t>
    <rPh sb="2" eb="4">
      <t>コクサイ</t>
    </rPh>
    <phoneticPr fontId="7"/>
  </si>
  <si>
    <t>研究5-3.2</t>
    <phoneticPr fontId="11"/>
  </si>
  <si>
    <t>研究5-3.3</t>
    <phoneticPr fontId="11"/>
  </si>
  <si>
    <t>①学術国際交流の意義と方法について知る</t>
    <phoneticPr fontId="11"/>
  </si>
  <si>
    <t>①学術国際交流について役割を担うことができる</t>
    <phoneticPr fontId="11"/>
  </si>
  <si>
    <t>①学術国際交流を支援し発展させることができる</t>
    <phoneticPr fontId="11"/>
  </si>
  <si>
    <t>社会1-1.1</t>
    <phoneticPr fontId="11"/>
  </si>
  <si>
    <t>社会1-1.1</t>
    <phoneticPr fontId="11"/>
  </si>
  <si>
    <t>社会1-1.2</t>
  </si>
  <si>
    <t>社会1-1.3</t>
  </si>
  <si>
    <t>社会2-1.1</t>
    <phoneticPr fontId="11"/>
  </si>
  <si>
    <t>社会2-1.1</t>
    <phoneticPr fontId="11"/>
  </si>
  <si>
    <t>社会2-1.2</t>
  </si>
  <si>
    <t>社会2-1.3</t>
  </si>
  <si>
    <t>社会2-2.1</t>
    <phoneticPr fontId="11"/>
  </si>
  <si>
    <t>社会2-2.1</t>
    <phoneticPr fontId="11"/>
  </si>
  <si>
    <t>社会2-2.2</t>
  </si>
  <si>
    <t>社会2-2.3</t>
  </si>
  <si>
    <t>社会2-3.1</t>
    <phoneticPr fontId="11"/>
  </si>
  <si>
    <t>社会2-3.2</t>
  </si>
  <si>
    <t>社会2-3.3</t>
  </si>
  <si>
    <t>社会3-1.1</t>
    <phoneticPr fontId="11"/>
  </si>
  <si>
    <t>社会3-1.1</t>
    <phoneticPr fontId="11"/>
  </si>
  <si>
    <t>社会3-1.2</t>
  </si>
  <si>
    <t>社会3-1.3</t>
  </si>
  <si>
    <t>社会3-2.1</t>
    <phoneticPr fontId="11"/>
  </si>
  <si>
    <t>社会3-2.2</t>
  </si>
  <si>
    <t>社会3-2.3</t>
  </si>
  <si>
    <t>社会3-3.1</t>
    <phoneticPr fontId="11"/>
  </si>
  <si>
    <t>社会3-3.1</t>
    <phoneticPr fontId="11"/>
  </si>
  <si>
    <t>社会3-3.2</t>
  </si>
  <si>
    <t>社会3-3.3</t>
  </si>
  <si>
    <t>4）　社会貢献</t>
    <phoneticPr fontId="7"/>
  </si>
  <si>
    <t>社会貢献</t>
    <rPh sb="0" eb="2">
      <t>シャカイ</t>
    </rPh>
    <rPh sb="2" eb="4">
      <t>コウケン</t>
    </rPh>
    <phoneticPr fontId="7"/>
  </si>
  <si>
    <t>レベルⅠ</t>
    <phoneticPr fontId="7"/>
  </si>
  <si>
    <t>自立してできる</t>
    <rPh sb="0" eb="2">
      <t>ジリツ</t>
    </rPh>
    <phoneticPr fontId="7"/>
  </si>
  <si>
    <t>１．社会貢献のあり方</t>
    <rPh sb="2" eb="4">
      <t>シャカイ</t>
    </rPh>
    <rPh sb="4" eb="6">
      <t>コウケン</t>
    </rPh>
    <rPh sb="9" eb="10">
      <t>カタ</t>
    </rPh>
    <phoneticPr fontId="7"/>
  </si>
  <si>
    <t>社会1-1.2</t>
    <phoneticPr fontId="11"/>
  </si>
  <si>
    <t>社会1-1.3</t>
    <phoneticPr fontId="11"/>
  </si>
  <si>
    <t>①自大学における社会貢献のあり方を知る</t>
    <phoneticPr fontId="11"/>
  </si>
  <si>
    <t>①自大学の理念に基づき社会貢献活動ができる</t>
    <phoneticPr fontId="11"/>
  </si>
  <si>
    <t>①自大学の理念に基づく社会貢献ができる環境を整えることができる</t>
    <phoneticPr fontId="11"/>
  </si>
  <si>
    <t>２．看護活動のイノベーション</t>
    <rPh sb="2" eb="4">
      <t>カンゴ</t>
    </rPh>
    <rPh sb="4" eb="6">
      <t>カツドウ</t>
    </rPh>
    <phoneticPr fontId="7"/>
  </si>
  <si>
    <t>ニーズ把握の方法</t>
    <rPh sb="3" eb="5">
      <t>ハアク</t>
    </rPh>
    <rPh sb="6" eb="8">
      <t>ホウホウ</t>
    </rPh>
    <phoneticPr fontId="7"/>
  </si>
  <si>
    <t>社会2-1.2</t>
    <phoneticPr fontId="11"/>
  </si>
  <si>
    <t>社会2-1.3</t>
    <phoneticPr fontId="11"/>
  </si>
  <si>
    <t>①社会貢献に必要な社会動向や社会における看護専門職へのニーズを把握するための方法について知る</t>
    <phoneticPr fontId="11"/>
  </si>
  <si>
    <t>①最新の社会動向と看護専門職の果たすべき役割について把握できる</t>
    <phoneticPr fontId="11"/>
  </si>
  <si>
    <t>①最新の社会動向を把握し、看護専門職が社会において果たすべき役割について、他の教員に助言できる</t>
    <phoneticPr fontId="11"/>
  </si>
  <si>
    <t>実践への適用</t>
    <rPh sb="0" eb="2">
      <t>ジッセン</t>
    </rPh>
    <rPh sb="4" eb="6">
      <t>テキヨウ</t>
    </rPh>
    <phoneticPr fontId="7"/>
  </si>
  <si>
    <t>社会2-2.2</t>
    <phoneticPr fontId="11"/>
  </si>
  <si>
    <t>社会2-2.3</t>
    <phoneticPr fontId="11"/>
  </si>
  <si>
    <t>①最新の研究成果の活用による実践のイノベーションについて知る
②研究成果を応用する際に、必要となる法や制度について知る</t>
    <rPh sb="28" eb="29">
      <t>シ</t>
    </rPh>
    <rPh sb="32" eb="34">
      <t>ケンキュウ</t>
    </rPh>
    <rPh sb="34" eb="36">
      <t>セイカ</t>
    </rPh>
    <rPh sb="37" eb="39">
      <t>オウヨウ</t>
    </rPh>
    <rPh sb="41" eb="42">
      <t>サイ</t>
    </rPh>
    <rPh sb="44" eb="46">
      <t>ヒツヨウ</t>
    </rPh>
    <rPh sb="57" eb="58">
      <t>シ</t>
    </rPh>
    <phoneticPr fontId="11"/>
  </si>
  <si>
    <t>①最新の研究成果を活用することで実践のイノベーションに貢献できる
②法や制度をふまえて、研究成果を応用することができる</t>
    <phoneticPr fontId="11"/>
  </si>
  <si>
    <t>①最新の研究成果を活用した実践のイノベーションについて、他の教員に助言できる
②法や制度をふまえて、研究成果を応用することについて助言できる</t>
    <phoneticPr fontId="11"/>
  </si>
  <si>
    <t>政策への提言</t>
    <rPh sb="0" eb="2">
      <t>セイサク</t>
    </rPh>
    <rPh sb="4" eb="6">
      <t>テイゲン</t>
    </rPh>
    <phoneticPr fontId="7"/>
  </si>
  <si>
    <t>社会2-3.2</t>
    <phoneticPr fontId="11"/>
  </si>
  <si>
    <t>社会2-3.3</t>
    <phoneticPr fontId="11"/>
  </si>
  <si>
    <t>①研究成果を用いた政策への提言方法について知る</t>
    <phoneticPr fontId="11"/>
  </si>
  <si>
    <t>①研究成果を用いて、社会の変革に必要な政策を提言できる</t>
    <phoneticPr fontId="11"/>
  </si>
  <si>
    <t>①研究成果を用いて、社会の変革に必要な政策の提言を戦略的に行うことができる</t>
    <phoneticPr fontId="11"/>
  </si>
  <si>
    <t>３．地域貢献</t>
    <rPh sb="2" eb="4">
      <t>チイキ</t>
    </rPh>
    <rPh sb="4" eb="6">
      <t>コウケン</t>
    </rPh>
    <phoneticPr fontId="7"/>
  </si>
  <si>
    <r>
      <t>看護の社会的役割や意義（価値、特質）の発信と活用</t>
    </r>
    <r>
      <rPr>
        <strike/>
        <sz val="12"/>
        <color rgb="FFFF0000"/>
        <rFont val="ＭＳ Ｐゴシック"/>
        <family val="3"/>
        <charset val="128"/>
        <scheme val="minor"/>
      </rPr>
      <t/>
    </r>
    <rPh sb="12" eb="14">
      <t>カチ</t>
    </rPh>
    <rPh sb="15" eb="17">
      <t>トクシツ</t>
    </rPh>
    <rPh sb="19" eb="21">
      <t>ハッシン</t>
    </rPh>
    <rPh sb="22" eb="24">
      <t>カツヨウ</t>
    </rPh>
    <phoneticPr fontId="7"/>
  </si>
  <si>
    <t>社会3-1.2</t>
    <phoneticPr fontId="11"/>
  </si>
  <si>
    <t>社会3-1.3</t>
    <phoneticPr fontId="11"/>
  </si>
  <si>
    <t>①看護の社会的役割や意義（価値、特質）の発信について知る
②看護の社会的役割や意義（価値、特質）の活用について知る</t>
    <phoneticPr fontId="11"/>
  </si>
  <si>
    <t>①看護の社会的役割や意義（価値、特質）を社会に発信できる
②看護の社会的役割や意義（価値、特質）を用いて、社会に貢献できる</t>
    <phoneticPr fontId="11"/>
  </si>
  <si>
    <t>①看護の社会的役割や意義（価値、特質）の発信に向けて、他の教員に助言でき、環境を整えることができる
②看護の社会的役割や意義（価値、特質）を用いた社会貢献について、他の教員に助言でき、組織的な取り組みができる</t>
    <phoneticPr fontId="11"/>
  </si>
  <si>
    <t>看護系大学のリソースとしての役割</t>
    <rPh sb="0" eb="5">
      <t>カンゴケイダイガク</t>
    </rPh>
    <rPh sb="14" eb="16">
      <t>ヤクワリ</t>
    </rPh>
    <phoneticPr fontId="7"/>
  </si>
  <si>
    <t>社会3-2.2</t>
    <phoneticPr fontId="11"/>
  </si>
  <si>
    <t>社会3-2.3</t>
    <phoneticPr fontId="11"/>
  </si>
  <si>
    <t>①地域や自治体との協働により、地域におけるリソースとして看護系大学を活用できることについて知る
②地域貢献のための広報について知る
③地域貢献に関わる法的・倫理的問題と起こりうるリスクについて知る</t>
    <phoneticPr fontId="11"/>
  </si>
  <si>
    <t>①地域や自治体との協働により、地域におけるリソースとして看護系大学を活用できることに貢献できる
②地域貢献のための広報活動ができる
③地域貢献に関わる法的・倫理的問題のリスクを回避できる</t>
    <phoneticPr fontId="11"/>
  </si>
  <si>
    <t>①地域や自治体との協働により、地域におけるリソースとして看護系大学を活用できるように、環境を整えることができる
②地域貢献のための広報について組織的な取り組みができる
③地域貢献に関わる法的・倫理的問題のリスク回避について、指導・助言ができる</t>
    <phoneticPr fontId="11"/>
  </si>
  <si>
    <t>産官学連携の実施</t>
    <phoneticPr fontId="7"/>
  </si>
  <si>
    <t>社会3-3.2</t>
    <phoneticPr fontId="11"/>
  </si>
  <si>
    <t>社会3-3.3</t>
    <phoneticPr fontId="11"/>
  </si>
  <si>
    <t>①企業や行政機関との連携事業について知る</t>
    <phoneticPr fontId="11"/>
  </si>
  <si>
    <t>①企業や行政機関との連携事業を担うことができる</t>
    <phoneticPr fontId="11"/>
  </si>
  <si>
    <t>①企業や行政機関との連携事業の企画・運営ができる</t>
    <phoneticPr fontId="11"/>
  </si>
  <si>
    <t>運営1-1.1</t>
    <rPh sb="0" eb="2">
      <t>ウンエイ</t>
    </rPh>
    <phoneticPr fontId="11"/>
  </si>
  <si>
    <t>運営1-1.2</t>
    <rPh sb="0" eb="2">
      <t>ウンエイ</t>
    </rPh>
    <phoneticPr fontId="11"/>
  </si>
  <si>
    <t>運営1-1.3</t>
    <rPh sb="0" eb="2">
      <t>ウンエイ</t>
    </rPh>
    <phoneticPr fontId="11"/>
  </si>
  <si>
    <t>運営1-2.1</t>
    <rPh sb="0" eb="2">
      <t>ウンエイ</t>
    </rPh>
    <phoneticPr fontId="11"/>
  </si>
  <si>
    <t>運営1-2.2</t>
    <rPh sb="0" eb="2">
      <t>ウンエイ</t>
    </rPh>
    <phoneticPr fontId="11"/>
  </si>
  <si>
    <t>運営1-2.3</t>
    <rPh sb="0" eb="2">
      <t>ウンエイ</t>
    </rPh>
    <phoneticPr fontId="11"/>
  </si>
  <si>
    <t>運営1-3.1</t>
    <rPh sb="0" eb="2">
      <t>ウンエイ</t>
    </rPh>
    <phoneticPr fontId="11"/>
  </si>
  <si>
    <t>運営1-3.2</t>
    <rPh sb="0" eb="2">
      <t>ウンエイ</t>
    </rPh>
    <phoneticPr fontId="11"/>
  </si>
  <si>
    <t>運営1-3.3</t>
    <rPh sb="0" eb="2">
      <t>ウンエイ</t>
    </rPh>
    <phoneticPr fontId="11"/>
  </si>
  <si>
    <t>運営1-4.1</t>
    <rPh sb="0" eb="2">
      <t>ウンエイ</t>
    </rPh>
    <phoneticPr fontId="11"/>
  </si>
  <si>
    <t>運営1-4.2</t>
    <rPh sb="0" eb="2">
      <t>ウンエイ</t>
    </rPh>
    <phoneticPr fontId="11"/>
  </si>
  <si>
    <t>運営1-4.3</t>
    <rPh sb="0" eb="2">
      <t>ウンエイ</t>
    </rPh>
    <phoneticPr fontId="11"/>
  </si>
  <si>
    <t>運営2-1.1</t>
    <rPh sb="0" eb="2">
      <t>ウンエイ</t>
    </rPh>
    <phoneticPr fontId="11"/>
  </si>
  <si>
    <t>運営2-1.2</t>
    <rPh sb="0" eb="2">
      <t>ウンエイ</t>
    </rPh>
    <phoneticPr fontId="11"/>
  </si>
  <si>
    <t>運営2-1.3</t>
    <rPh sb="0" eb="2">
      <t>ウンエイ</t>
    </rPh>
    <phoneticPr fontId="11"/>
  </si>
  <si>
    <t>運営2-2.1</t>
    <rPh sb="0" eb="2">
      <t>ウンエイ</t>
    </rPh>
    <phoneticPr fontId="11"/>
  </si>
  <si>
    <t>運営2-2.2</t>
    <rPh sb="0" eb="2">
      <t>ウンエイ</t>
    </rPh>
    <phoneticPr fontId="11"/>
  </si>
  <si>
    <t>運営2-2.3</t>
    <rPh sb="0" eb="2">
      <t>ウンエイ</t>
    </rPh>
    <phoneticPr fontId="11"/>
  </si>
  <si>
    <t>運営3-1.1</t>
    <rPh sb="0" eb="2">
      <t>ウンエイ</t>
    </rPh>
    <phoneticPr fontId="11"/>
  </si>
  <si>
    <t>運営3-1.2</t>
    <rPh sb="0" eb="2">
      <t>ウンエイ</t>
    </rPh>
    <phoneticPr fontId="11"/>
  </si>
  <si>
    <t>運営3-1.3</t>
    <rPh sb="0" eb="2">
      <t>ウンエイ</t>
    </rPh>
    <phoneticPr fontId="11"/>
  </si>
  <si>
    <t>運営3-2.1</t>
    <rPh sb="0" eb="2">
      <t>ウンエイ</t>
    </rPh>
    <phoneticPr fontId="11"/>
  </si>
  <si>
    <t>運営3-2.2</t>
    <rPh sb="0" eb="2">
      <t>ウンエイ</t>
    </rPh>
    <phoneticPr fontId="11"/>
  </si>
  <si>
    <t>運営3-2.3</t>
    <rPh sb="0" eb="2">
      <t>ウンエイ</t>
    </rPh>
    <phoneticPr fontId="11"/>
  </si>
  <si>
    <t>運営3-3.1</t>
    <rPh sb="0" eb="2">
      <t>ウンエイ</t>
    </rPh>
    <phoneticPr fontId="11"/>
  </si>
  <si>
    <t>運営3-3.2</t>
    <rPh sb="0" eb="2">
      <t>ウンエイ</t>
    </rPh>
    <phoneticPr fontId="11"/>
  </si>
  <si>
    <t>運営3-3.3</t>
    <rPh sb="0" eb="2">
      <t>ウンエイ</t>
    </rPh>
    <phoneticPr fontId="11"/>
  </si>
  <si>
    <t>運営3-4.1</t>
    <rPh sb="0" eb="2">
      <t>ウンエイ</t>
    </rPh>
    <phoneticPr fontId="11"/>
  </si>
  <si>
    <t>運営3-4.2</t>
    <rPh sb="0" eb="2">
      <t>ウンエイ</t>
    </rPh>
    <phoneticPr fontId="11"/>
  </si>
  <si>
    <t>運営3-4.3</t>
    <rPh sb="0" eb="2">
      <t>ウンエイ</t>
    </rPh>
    <phoneticPr fontId="11"/>
  </si>
  <si>
    <t>運営4-1.1</t>
    <rPh sb="0" eb="2">
      <t>ウンエイ</t>
    </rPh>
    <phoneticPr fontId="11"/>
  </si>
  <si>
    <t>運営4-1.2</t>
    <rPh sb="0" eb="2">
      <t>ウンエイ</t>
    </rPh>
    <phoneticPr fontId="11"/>
  </si>
  <si>
    <t>運営4-1.3</t>
    <rPh sb="0" eb="2">
      <t>ウンエイ</t>
    </rPh>
    <phoneticPr fontId="11"/>
  </si>
  <si>
    <t>5）　運営</t>
    <phoneticPr fontId="7"/>
  </si>
  <si>
    <t>運営</t>
    <rPh sb="0" eb="2">
      <t>ウンエイ</t>
    </rPh>
    <phoneticPr fontId="7"/>
  </si>
  <si>
    <t>レベルⅡ</t>
    <phoneticPr fontId="7"/>
  </si>
  <si>
    <r>
      <t>１．</t>
    </r>
    <r>
      <rPr>
        <sz val="12"/>
        <rFont val="ＭＳ Ｐゴシック"/>
        <family val="3"/>
        <charset val="128"/>
      </rPr>
      <t>組織と個人の理解</t>
    </r>
    <rPh sb="2" eb="4">
      <t>ソシキ</t>
    </rPh>
    <rPh sb="5" eb="7">
      <t>コジン</t>
    </rPh>
    <rPh sb="8" eb="10">
      <t>リカイ</t>
    </rPh>
    <phoneticPr fontId="7"/>
  </si>
  <si>
    <t>自大学・学部学科の
歴史の理解</t>
    <rPh sb="0" eb="1">
      <t>ジ</t>
    </rPh>
    <rPh sb="1" eb="3">
      <t>ダイガク</t>
    </rPh>
    <rPh sb="4" eb="6">
      <t>ガクブ</t>
    </rPh>
    <rPh sb="6" eb="8">
      <t>ガッカ</t>
    </rPh>
    <rPh sb="10" eb="12">
      <t>レキシ</t>
    </rPh>
    <rPh sb="13" eb="15">
      <t>リカイ</t>
    </rPh>
    <phoneticPr fontId="7"/>
  </si>
  <si>
    <t>①自大学・学部学科の歴史について知る
②自大学・学部学科の歴史について語る場に参加することができる　</t>
    <phoneticPr fontId="11"/>
  </si>
  <si>
    <t>①自大学・学部学科の歴史について語ることができる
②自大学・学部学科の歴史について語る場を作ることができる</t>
    <phoneticPr fontId="11"/>
  </si>
  <si>
    <t>①自大学・学部学科の歴史について語ることができ、その環境と整えることができる
②自大学・学部学科の歴史について語る場を作ることを組織的にできる</t>
    <phoneticPr fontId="11"/>
  </si>
  <si>
    <r>
      <t>自大学・学部学科の
理念</t>
    </r>
    <r>
      <rPr>
        <sz val="12"/>
        <rFont val="ＭＳ Ｐゴシック"/>
        <family val="3"/>
        <charset val="128"/>
      </rPr>
      <t>の理解</t>
    </r>
    <rPh sb="0" eb="1">
      <t>ジ</t>
    </rPh>
    <rPh sb="1" eb="3">
      <t>ダイガク</t>
    </rPh>
    <rPh sb="4" eb="6">
      <t>ガクブ</t>
    </rPh>
    <rPh sb="6" eb="8">
      <t>ガッカ</t>
    </rPh>
    <rPh sb="10" eb="12">
      <t>リネン</t>
    </rPh>
    <rPh sb="13" eb="15">
      <t>リカイ</t>
    </rPh>
    <phoneticPr fontId="7"/>
  </si>
  <si>
    <t>①自大学のミッションについて理解し、学部学科のミッションと戦略をつくりあげる必要性について知る</t>
    <phoneticPr fontId="11"/>
  </si>
  <si>
    <t>①自大学のミッションについて理解し、学部学科のミッションと戦略をつくりあげることに参画することができる</t>
    <phoneticPr fontId="11"/>
  </si>
  <si>
    <t>①自大学のミッションについて理解し、学部学科のミッションと戦略を組織的につくりあげることができる</t>
    <phoneticPr fontId="11"/>
  </si>
  <si>
    <t>大学の組織体制の理解</t>
    <rPh sb="0" eb="2">
      <t>ダイガク</t>
    </rPh>
    <rPh sb="3" eb="5">
      <t>ソシキ</t>
    </rPh>
    <rPh sb="5" eb="7">
      <t>タイセイ</t>
    </rPh>
    <rPh sb="8" eb="10">
      <t>リカイ</t>
    </rPh>
    <phoneticPr fontId="7"/>
  </si>
  <si>
    <t>①大学がどのような組織構成ならびに構成員により運営され、成立しているのかを知る
②委員会とその役割について知る
③意思決定機関について知る
④組織体制上のルールについて知る
⑤大学運営における情報共有の範囲と内容について知る
⑥可能な範囲における権限の分権・委譲について知る</t>
    <phoneticPr fontId="11"/>
  </si>
  <si>
    <t>①大学がどのような組織構成ならびに構成員により運営され、成立しているのかを説明できる
②委員会で役割を果たすことができる
③意思決定機関に意見を伝えることができる
④組織体制上のルールをふまえた活動ができる
⑤自身の立場や役割に応じて、大学運営に関する情報共有ができる
⑥可能な範囲で権限の分権・委譲に関わる提案ができる</t>
    <phoneticPr fontId="11"/>
  </si>
  <si>
    <t>①大学がどのような組織構成ならびに構成員により運営され、成立しているのかを説明できる
②委員会を組織することができる
③意思決定に関与できる
④組織体制上のルールを導くことができる
⑤大学運営における効率的・効果的な情報共有のシステムをつくることができる
⑥可能な範囲における権限の分権・委譲ができる</t>
    <phoneticPr fontId="11"/>
  </si>
  <si>
    <r>
      <t>大学の組織人</t>
    </r>
    <r>
      <rPr>
        <sz val="12"/>
        <rFont val="ＭＳ Ｐゴシック"/>
        <family val="3"/>
        <charset val="128"/>
      </rPr>
      <t>としての
態度の理解</t>
    </r>
    <rPh sb="0" eb="2">
      <t>ダイガク</t>
    </rPh>
    <rPh sb="3" eb="5">
      <t>ソシキ</t>
    </rPh>
    <rPh sb="5" eb="6">
      <t>ニン</t>
    </rPh>
    <rPh sb="11" eb="13">
      <t>タイド</t>
    </rPh>
    <rPh sb="14" eb="16">
      <t>リカイ</t>
    </rPh>
    <phoneticPr fontId="7"/>
  </si>
  <si>
    <t>①場や状況に応じて所属する組織を意識した立場・役割をとる必要性について知る</t>
    <phoneticPr fontId="11"/>
  </si>
  <si>
    <t>①場や状況に応じて、所属する組織を意識した立場・役割をとることができる</t>
    <phoneticPr fontId="11"/>
  </si>
  <si>
    <t>①場や状況に応じて所属する組織を意識した立場・役割をとることについて、他の教員に助言できる</t>
    <phoneticPr fontId="11"/>
  </si>
  <si>
    <t>２．組織文化の創造</t>
    <rPh sb="2" eb="4">
      <t>ソシキ</t>
    </rPh>
    <rPh sb="4" eb="6">
      <t>ブンカ</t>
    </rPh>
    <rPh sb="7" eb="9">
      <t>ソウゾウ</t>
    </rPh>
    <phoneticPr fontId="7"/>
  </si>
  <si>
    <r>
      <t>組織文化の理解</t>
    </r>
    <r>
      <rPr>
        <sz val="12"/>
        <rFont val="ＭＳ Ｐゴシック"/>
        <family val="3"/>
        <charset val="128"/>
      </rPr>
      <t>・醸成</t>
    </r>
    <rPh sb="0" eb="2">
      <t>ソシキ</t>
    </rPh>
    <rPh sb="2" eb="4">
      <t>ブンカ</t>
    </rPh>
    <rPh sb="5" eb="7">
      <t>リカイ</t>
    </rPh>
    <rPh sb="8" eb="10">
      <t>ジョウセイ</t>
    </rPh>
    <phoneticPr fontId="7"/>
  </si>
  <si>
    <t>①組織文化とは何であるかについて知る
②自らも組織文化を創ることに貢献できることを知る</t>
    <phoneticPr fontId="11"/>
  </si>
  <si>
    <t>①組織文化を理解し、それを維持発展できる行動をとることができる
②自らも組織文化を創ることに役割を果たすことができる</t>
    <phoneticPr fontId="11"/>
  </si>
  <si>
    <t>①組織文化を理解し、それを維持発展できるように環境を整えることができる
②組織文化を創るために、環境を整え、他者を支援し、自らの役割を果たすことができる</t>
    <phoneticPr fontId="11"/>
  </si>
  <si>
    <t>自大学・学部学科の
組織文化の創造</t>
    <rPh sb="0" eb="1">
      <t>ジ</t>
    </rPh>
    <rPh sb="1" eb="3">
      <t>ダイガク</t>
    </rPh>
    <rPh sb="4" eb="6">
      <t>ガクブ</t>
    </rPh>
    <rPh sb="6" eb="8">
      <t>ガッカ</t>
    </rPh>
    <rPh sb="10" eb="12">
      <t>ソシキ</t>
    </rPh>
    <rPh sb="12" eb="14">
      <t>ブンカ</t>
    </rPh>
    <rPh sb="15" eb="17">
      <t>ソウゾウ</t>
    </rPh>
    <phoneticPr fontId="7"/>
  </si>
  <si>
    <t>①自大学・学部学科の組織文化について知る
②変革時の新たな組織文化創造の必要性とそのための場づくりについて知る</t>
    <rPh sb="22" eb="24">
      <t>ヘンカク</t>
    </rPh>
    <rPh sb="24" eb="25">
      <t>ジ</t>
    </rPh>
    <rPh sb="26" eb="27">
      <t>アラ</t>
    </rPh>
    <rPh sb="29" eb="31">
      <t>ソシキ</t>
    </rPh>
    <rPh sb="31" eb="33">
      <t>ブンカ</t>
    </rPh>
    <rPh sb="33" eb="35">
      <t>ソウゾウ</t>
    </rPh>
    <rPh sb="36" eb="39">
      <t>ヒツヨウセイ</t>
    </rPh>
    <rPh sb="45" eb="46">
      <t>バ</t>
    </rPh>
    <rPh sb="53" eb="54">
      <t>シ</t>
    </rPh>
    <phoneticPr fontId="11"/>
  </si>
  <si>
    <t xml:space="preserve">①自大学・学部学科の組織文化の強み、弱みを自覚できる
②変革時に新たな組織文化創造の必要性を判断し、創造のための自由な意見交換の場をつくることができる
</t>
    <phoneticPr fontId="11"/>
  </si>
  <si>
    <t>①自大学・学部学科の組織文化の強み、弱みを自覚した上で、さらに発展できるような組織的な行動がとれる
②変革時の新たな組織文化創造に関する組織的な取り組みを組織し、他の教員を支援できる</t>
    <phoneticPr fontId="11"/>
  </si>
  <si>
    <r>
      <t>３．</t>
    </r>
    <r>
      <rPr>
        <sz val="12"/>
        <rFont val="ＭＳ Ｐゴシック"/>
        <family val="3"/>
        <charset val="128"/>
      </rPr>
      <t>課題解決に向けた組織マネジメント</t>
    </r>
    <rPh sb="2" eb="4">
      <t>カダイ</t>
    </rPh>
    <rPh sb="4" eb="6">
      <t>カイケツ</t>
    </rPh>
    <rPh sb="7" eb="8">
      <t>ム</t>
    </rPh>
    <rPh sb="10" eb="12">
      <t>ソシキ</t>
    </rPh>
    <phoneticPr fontId="7"/>
  </si>
  <si>
    <t>②変革時の新たな組織文化創造の必要性とそのための場づくりについて知る</t>
  </si>
  <si>
    <t>組織マネジメントサイクルの理解と活動</t>
    <rPh sb="0" eb="2">
      <t>ソシキ</t>
    </rPh>
    <rPh sb="13" eb="15">
      <t>リカイ</t>
    </rPh>
    <rPh sb="16" eb="18">
      <t>カツドウ</t>
    </rPh>
    <phoneticPr fontId="7"/>
  </si>
  <si>
    <t>①組織マネジメントサイクルについて知る</t>
    <phoneticPr fontId="11"/>
  </si>
  <si>
    <t>①組織マネジメントサイクルについて理解し、自分の役割内で参加できる</t>
    <phoneticPr fontId="11"/>
  </si>
  <si>
    <t>①組織マネジメントサイクルを推進できる</t>
    <phoneticPr fontId="11"/>
  </si>
  <si>
    <t>課題遂行時の
セルフマネジメント</t>
    <rPh sb="0" eb="2">
      <t>カダイ</t>
    </rPh>
    <rPh sb="2" eb="4">
      <t>スイコウ</t>
    </rPh>
    <rPh sb="4" eb="5">
      <t>ジ</t>
    </rPh>
    <phoneticPr fontId="7"/>
  </si>
  <si>
    <t>①モチベーションの維持について知る
②タイムマネジメントについて知る
③ワークライフバランスについて知る
④効果的なコミュニケーション（報告・連絡・相談・情報発信）について知る
⑤組織マネジメントに関与しながらの教員のキャリア開発について知る</t>
    <phoneticPr fontId="11"/>
  </si>
  <si>
    <t>①モチベーションが維持できる
②タイムマネジメントができる
③ワークライフバランスを意識して活動できる
④コミュニケーション（報告・連絡・相談・情報発信）のスキルを効果的に活用できる
⑤組織マネジメントに関与しながら自らのキャリア開発ができる</t>
    <phoneticPr fontId="11"/>
  </si>
  <si>
    <t>①モチベーションを維持・喚起できる環境を整える体制をつくることができる
②タイムマネジメントができる環境を整えることができる
③ワークライフバランスについて他の教員に助言でき、促進する環境を整備できる
④コミュニケーション（報告・連絡・相談・情報発信）について、指導と環境の調整ができる
⑤組織マネジメントに関与しながらの教員のキャリア開発環境を整備できる</t>
    <phoneticPr fontId="11"/>
  </si>
  <si>
    <r>
      <t>ハラスメント</t>
    </r>
    <r>
      <rPr>
        <sz val="12"/>
        <rFont val="ＭＳ Ｐゴシック"/>
        <family val="3"/>
        <charset val="128"/>
      </rPr>
      <t>対策</t>
    </r>
    <rPh sb="6" eb="8">
      <t>タイサク</t>
    </rPh>
    <phoneticPr fontId="7"/>
  </si>
  <si>
    <t>①ハラスメントとは何かを知る
②ハラスメントへの組織的対応を知る
③ハラスメントを予防する対策について知る</t>
    <phoneticPr fontId="11"/>
  </si>
  <si>
    <t xml:space="preserve">①ハラスメントとは何かについて理解し、説明できる
②ハラスメントへの組織的対応体制を適切に利用できる
③ハラスメントを予防する対策をとることができる
</t>
    <phoneticPr fontId="11"/>
  </si>
  <si>
    <t xml:space="preserve">①ハラスメントとは何かについて、他の教員に助言できる
②ハラスメント時に最善で透明性のある組織的対応がとれるように、体制改善や関係者への支援ができる
③ハラスメントを予防するシステムをつくり、関係者への支援ができる
</t>
    <phoneticPr fontId="11"/>
  </si>
  <si>
    <t>リスクマネジメント</t>
    <phoneticPr fontId="7"/>
  </si>
  <si>
    <t>①災害時や日常の危機管理行動、役割行動について知る
②法制度、倫理的問題を含めて起こりうるリスクについて知る</t>
    <phoneticPr fontId="11"/>
  </si>
  <si>
    <t>①災害時や日常の危機管理行動、役割行動がとれる
②法制度、倫理的問題を含めてリスクに対処し最小限にする行動が取れる</t>
    <phoneticPr fontId="11"/>
  </si>
  <si>
    <t>①災害時や日常の危機管理に関して、環境を整備し、必要時指揮がとれる
②法制度、倫理的問題を含めて、リスクを最小限にする環境を整えることができる</t>
    <phoneticPr fontId="11"/>
  </si>
  <si>
    <t>４．組織変革時のリーダーシップ・
フォロワ―シップ</t>
    <rPh sb="2" eb="4">
      <t>ソシキ</t>
    </rPh>
    <rPh sb="4" eb="6">
      <t>ヘンカク</t>
    </rPh>
    <rPh sb="6" eb="7">
      <t>ジ</t>
    </rPh>
    <phoneticPr fontId="7"/>
  </si>
  <si>
    <t xml:space="preserve">①ビジョンの共有の重要性について知る
②メンバーをエンパワーする必要性について知る
③リーダーシップのあり方と必要性について知る
④リーダーシップ・フォローワーシップの発揮に必要なコミュニケーションスキルを知る
</t>
    <phoneticPr fontId="11"/>
  </si>
  <si>
    <t xml:space="preserve">①ビジョンの共有をふまえて活動ができる
②メンバーをエンパワーできる
③自らのリーダーシップのあり方と必要性を自覚し、必要時、発揮できる
④リーダーシップ・フォローワーシップの発揮に必要なコミュニケーションスキルを身につけている
</t>
    <phoneticPr fontId="11"/>
  </si>
  <si>
    <t>①ビジョンの共有に向けて他の教員に働きかけることができる
②メンバーをエンパワーできる組織的な環境を整えることができる
③リーダーシップの発揮について、他の教員に助言できる
④リーダーシップ・フォローワーシップの発揮に必要なコミュニケーションスキル向上に関して、他の教員に助言でき、支援環境を整えることができる</t>
    <phoneticPr fontId="11"/>
  </si>
  <si>
    <t>基盤</t>
    <rPh sb="0" eb="1">
      <t>モト</t>
    </rPh>
    <rPh sb="1" eb="2">
      <t>バン</t>
    </rPh>
    <phoneticPr fontId="6"/>
  </si>
  <si>
    <t>教育</t>
    <rPh sb="0" eb="1">
      <t>キョウ</t>
    </rPh>
    <rPh sb="1" eb="2">
      <t>イク</t>
    </rPh>
    <phoneticPr fontId="6"/>
  </si>
  <si>
    <t>研究</t>
    <rPh sb="0" eb="1">
      <t>ケン</t>
    </rPh>
    <rPh sb="1" eb="2">
      <t>キワム</t>
    </rPh>
    <phoneticPr fontId="6"/>
  </si>
  <si>
    <t>社会貢献</t>
    <rPh sb="0" eb="2">
      <t>シャカイ</t>
    </rPh>
    <rPh sb="2" eb="4">
      <t>コウケン</t>
    </rPh>
    <phoneticPr fontId="6"/>
  </si>
  <si>
    <t>運営</t>
    <rPh sb="0" eb="1">
      <t>ウン</t>
    </rPh>
    <rPh sb="1" eb="2">
      <t>エイ</t>
    </rPh>
    <phoneticPr fontId="6"/>
  </si>
  <si>
    <t>FDマザーマップ自己診断チャート</t>
    <rPh sb="8" eb="10">
      <t>ジコ</t>
    </rPh>
    <rPh sb="10" eb="12">
      <t>シンダン</t>
    </rPh>
    <phoneticPr fontId="6"/>
  </si>
  <si>
    <r>
      <rPr>
        <sz val="12"/>
        <rFont val="ＭＳ Ｐゴシック"/>
        <family val="3"/>
        <charset val="128"/>
      </rPr>
      <t>6．学生支援</t>
    </r>
    <phoneticPr fontId="7"/>
  </si>
  <si>
    <t>レベルⅠ</t>
    <phoneticPr fontId="11"/>
  </si>
  <si>
    <t>レベルⅡ</t>
    <phoneticPr fontId="11"/>
  </si>
  <si>
    <t>レベルⅢ</t>
    <phoneticPr fontId="11"/>
  </si>
  <si>
    <t>①各大学のカリキュラムポリシーと国家試験受験資格の要件（保健師助産師看護師学校養成所指定規則）に基づいて、カリキュラムを編成できる
②生活背景や人生経験の異なる多様な学生に、生活支援を基盤とする看護学を教授する特徴や工夫の必要性を理解し、説明できる</t>
    <phoneticPr fontId="11"/>
  </si>
  <si>
    <t>レベルⅢ</t>
    <phoneticPr fontId="7"/>
  </si>
  <si>
    <t>レベルⅢ</t>
    <phoneticPr fontId="7"/>
  </si>
  <si>
    <t>レベルⅠ</t>
    <phoneticPr fontId="6"/>
  </si>
  <si>
    <t>レベルⅡ</t>
    <phoneticPr fontId="6"/>
  </si>
  <si>
    <t>レベルⅢ</t>
    <phoneticPr fontId="6"/>
  </si>
  <si>
    <t>レベルⅠ</t>
    <phoneticPr fontId="6"/>
  </si>
  <si>
    <t>平均値</t>
    <rPh sb="0" eb="3">
      <t>ヘイキンチ</t>
    </rPh>
    <phoneticPr fontId="6"/>
  </si>
  <si>
    <t>　　※レベルⅠ：1点、レベルⅡ：2点、レベルⅢ：3点</t>
    <rPh sb="9" eb="10">
      <t>テン</t>
    </rPh>
    <rPh sb="17" eb="18">
      <t>テン</t>
    </rPh>
    <rPh sb="25" eb="26">
      <t>テン</t>
    </rPh>
    <phoneticPr fontId="6"/>
  </si>
  <si>
    <r>
      <t>◎FD</t>
    </r>
    <r>
      <rPr>
        <sz val="11"/>
        <color theme="1"/>
        <rFont val="ＭＳ Ｐゴシック"/>
        <family val="2"/>
        <charset val="128"/>
        <scheme val="minor"/>
      </rPr>
      <t>マザーマップchecksheet詳細版の各シートへの回答結果は、各項目で選択したレベルを加味した配点</t>
    </r>
    <rPh sb="19" eb="21">
      <t>ショウサイ</t>
    </rPh>
    <rPh sb="21" eb="22">
      <t>バン</t>
    </rPh>
    <rPh sb="23" eb="24">
      <t>カク</t>
    </rPh>
    <rPh sb="29" eb="31">
      <t>カイトウ</t>
    </rPh>
    <rPh sb="31" eb="33">
      <t>ケッカ</t>
    </rPh>
    <rPh sb="35" eb="38">
      <t>カクコウモク</t>
    </rPh>
    <rPh sb="39" eb="41">
      <t>センタク</t>
    </rPh>
    <rPh sb="47" eb="49">
      <t>カミ</t>
    </rPh>
    <rPh sb="51" eb="53">
      <t>ハイテン</t>
    </rPh>
    <phoneticPr fontId="6"/>
  </si>
  <si>
    <t>『基盤』要素の平均値</t>
    <rPh sb="4" eb="6">
      <t>ヨウソ</t>
    </rPh>
    <rPh sb="7" eb="10">
      <t>ヘイキンチ</t>
    </rPh>
    <phoneticPr fontId="11"/>
  </si>
  <si>
    <t>『教育』要素の平均値</t>
    <rPh sb="1" eb="3">
      <t>キョウイク</t>
    </rPh>
    <rPh sb="4" eb="6">
      <t>ヨウソ</t>
    </rPh>
    <rPh sb="7" eb="10">
      <t>ヘイキンチ</t>
    </rPh>
    <phoneticPr fontId="6"/>
  </si>
  <si>
    <t>『研究』要素の平均値</t>
    <rPh sb="1" eb="3">
      <t>ケンキュウ</t>
    </rPh>
    <rPh sb="4" eb="6">
      <t>ヨウソ</t>
    </rPh>
    <rPh sb="7" eb="10">
      <t>ヘイキンチ</t>
    </rPh>
    <phoneticPr fontId="6"/>
  </si>
  <si>
    <t>『社会貢献』要素の平均値</t>
    <rPh sb="1" eb="3">
      <t>シャカイ</t>
    </rPh>
    <rPh sb="3" eb="5">
      <t>コウケン</t>
    </rPh>
    <rPh sb="6" eb="8">
      <t>ヨウソ</t>
    </rPh>
    <rPh sb="9" eb="12">
      <t>ヘイキンチ</t>
    </rPh>
    <phoneticPr fontId="6"/>
  </si>
  <si>
    <t>『運営』要素の平均値</t>
    <rPh sb="1" eb="3">
      <t>ウンエイ</t>
    </rPh>
    <rPh sb="4" eb="6">
      <t>ヨウソ</t>
    </rPh>
    <rPh sb="7" eb="10">
      <t>ヘイキンチ</t>
    </rPh>
    <phoneticPr fontId="6"/>
  </si>
  <si>
    <t xml:space="preserve">                                                    ①看護専門職としての自律性について自身の考えを述べることができる
                                                    ②よりよい看護を常に追求し、自身の看護活動を自己評価し続けることができる
</t>
    <phoneticPr fontId="11"/>
  </si>
  <si>
    <t>各要素における得点表</t>
    <rPh sb="0" eb="3">
      <t>カクヨウソ</t>
    </rPh>
    <rPh sb="7" eb="9">
      <t>トクテン</t>
    </rPh>
    <rPh sb="9" eb="10">
      <t>ヒョウ</t>
    </rPh>
    <phoneticPr fontId="6"/>
  </si>
  <si>
    <t>FDマザーマップ得点表</t>
    <rPh sb="8" eb="10">
      <t>トクテン</t>
    </rPh>
    <rPh sb="10" eb="11">
      <t>ヒョウ</t>
    </rPh>
    <phoneticPr fontId="6"/>
  </si>
  <si>
    <t>得点率</t>
    <rPh sb="0" eb="2">
      <t>トクテン</t>
    </rPh>
    <rPh sb="2" eb="3">
      <t>リツ</t>
    </rPh>
    <phoneticPr fontId="11"/>
  </si>
  <si>
    <t>看護学教育におけるFDマザーマップ　Ver．3</t>
    <phoneticPr fontId="7"/>
  </si>
  <si>
    <t>看護学教育におけるFDマザーマップ　Ver．3</t>
    <rPh sb="0" eb="3">
      <t>カンゴガク</t>
    </rPh>
    <rPh sb="3" eb="5">
      <t>キョウイク</t>
    </rPh>
    <phoneticPr fontId="7"/>
  </si>
  <si>
    <t>・FDマザーマップ®は「基盤」「教育」「研究」「社会貢献」「運営」の5要素から構成されています。</t>
    <rPh sb="12" eb="14">
      <t>キバン</t>
    </rPh>
    <rPh sb="16" eb="18">
      <t>キョウイク</t>
    </rPh>
    <rPh sb="20" eb="22">
      <t>ケンキュウ</t>
    </rPh>
    <rPh sb="24" eb="26">
      <t>シャカイ</t>
    </rPh>
    <rPh sb="26" eb="28">
      <t>コウケン</t>
    </rPh>
    <rPh sb="30" eb="32">
      <t>ウンエイ</t>
    </rPh>
    <rPh sb="35" eb="37">
      <t>ヨウソ</t>
    </rPh>
    <rPh sb="39" eb="41">
      <t>コウセイ</t>
    </rPh>
    <phoneticPr fontId="6"/>
  </si>
  <si>
    <t>＜入力上の注意事項＞</t>
    <rPh sb="1" eb="3">
      <t>ニュウリョク</t>
    </rPh>
    <rPh sb="3" eb="4">
      <t>ジョウ</t>
    </rPh>
    <rPh sb="5" eb="7">
      <t>チュウイ</t>
    </rPh>
    <rPh sb="7" eb="9">
      <t>ジコウ</t>
    </rPh>
    <phoneticPr fontId="6"/>
  </si>
  <si>
    <r>
      <t>・各要素における区分では、「レベルⅠ」「レベルⅡ」「レベルⅢ」の</t>
    </r>
    <r>
      <rPr>
        <b/>
        <sz val="11"/>
        <color rgb="FFFF0000"/>
        <rFont val="ＭＳ Ｐゴシック"/>
        <family val="3"/>
        <charset val="128"/>
        <scheme val="minor"/>
      </rPr>
      <t>いずれか1つ</t>
    </r>
    <r>
      <rPr>
        <sz val="11"/>
        <color theme="1"/>
        <rFont val="ＭＳ Ｐゴシック"/>
        <family val="2"/>
        <charset val="128"/>
        <scheme val="minor"/>
      </rPr>
      <t>を選択し、チェックしてください。
　※複数にチェックを入れた場合、自己診断チャートに正しく表示されません。</t>
    </r>
    <rPh sb="1" eb="4">
      <t>カクヨウソ</t>
    </rPh>
    <rPh sb="8" eb="10">
      <t>クブン</t>
    </rPh>
    <rPh sb="39" eb="41">
      <t>センタク</t>
    </rPh>
    <rPh sb="57" eb="59">
      <t>フクスウ</t>
    </rPh>
    <rPh sb="65" eb="66">
      <t>イ</t>
    </rPh>
    <rPh sb="68" eb="70">
      <t>バアイ</t>
    </rPh>
    <rPh sb="71" eb="73">
      <t>ジコ</t>
    </rPh>
    <rPh sb="73" eb="75">
      <t>シンダン</t>
    </rPh>
    <rPh sb="80" eb="81">
      <t>タダ</t>
    </rPh>
    <rPh sb="83" eb="85">
      <t>ヒョウジ</t>
    </rPh>
    <phoneticPr fontId="6"/>
  </si>
  <si>
    <t>・教員の能力レベルは、3段階区分です。
　「レベルⅠ：知る」
　「レベルⅡ：自立してできる」
　「レベルⅢ：支援・指導、拡大できる」</t>
    <rPh sb="1" eb="3">
      <t>キョウイン</t>
    </rPh>
    <rPh sb="4" eb="6">
      <t>ノウリョク</t>
    </rPh>
    <rPh sb="12" eb="14">
      <t>ダンカイ</t>
    </rPh>
    <rPh sb="14" eb="16">
      <t>クブン</t>
    </rPh>
    <rPh sb="27" eb="28">
      <t>シ</t>
    </rPh>
    <rPh sb="38" eb="40">
      <t>ジリツ</t>
    </rPh>
    <rPh sb="54" eb="56">
      <t>シエン</t>
    </rPh>
    <rPh sb="57" eb="59">
      <t>シドウ</t>
    </rPh>
    <rPh sb="60" eb="62">
      <t>カクダイ</t>
    </rPh>
    <phoneticPr fontId="6"/>
  </si>
  <si>
    <t>看護学教育におけるFDマザーマップ　Ver．3　　（R2.12更新）</t>
    <rPh sb="31" eb="33">
      <t>コウシン</t>
    </rPh>
    <phoneticPr fontId="6"/>
  </si>
  <si>
    <t>千葉大学看護学研究科附属看護実践研究指導センター</t>
    <rPh sb="0" eb="2">
      <t>チバ</t>
    </rPh>
    <rPh sb="2" eb="4">
      <t>ダイガク</t>
    </rPh>
    <rPh sb="4" eb="6">
      <t>カンゴ</t>
    </rPh>
    <rPh sb="6" eb="7">
      <t>ガク</t>
    </rPh>
    <rPh sb="7" eb="10">
      <t>ケンキュウカ</t>
    </rPh>
    <rPh sb="10" eb="20">
      <t>フゾクカンゴジッセンケンキュウシドウ</t>
    </rPh>
    <phoneticPr fontId="6"/>
  </si>
  <si>
    <t>千葉大学大学院看護学研究科附属看護実践研究指導センター</t>
    <rPh sb="0" eb="2">
      <t>チバ</t>
    </rPh>
    <rPh sb="2" eb="4">
      <t>ダイガク</t>
    </rPh>
    <rPh sb="4" eb="7">
      <t>ダイガクイン</t>
    </rPh>
    <rPh sb="7" eb="19">
      <t>カンゴガクケンキュウカフゾクカンゴジッセン</t>
    </rPh>
    <rPh sb="19" eb="23">
      <t>ケンキュウシドウ</t>
    </rPh>
    <phoneticPr fontId="6"/>
  </si>
  <si>
    <t>千葉大学大学院看護学研究科附属看護実践研究指導センター</t>
    <rPh sb="0" eb="15">
      <t>チバダイガクダイガクインカンゴガクケンキュウカフゾク</t>
    </rPh>
    <rPh sb="15" eb="23">
      <t>カンゴジッセンケンキュウシドウ</t>
    </rPh>
    <phoneticPr fontId="6"/>
  </si>
  <si>
    <t>千葉大学大学院看護学研究科附属看護実践研究指導センター</t>
    <rPh sb="0" eb="2">
      <t>チバ</t>
    </rPh>
    <rPh sb="2" eb="4">
      <t>ダイガク</t>
    </rPh>
    <rPh sb="4" eb="7">
      <t>ダイガクイン</t>
    </rPh>
    <rPh sb="7" eb="21">
      <t>カンゴガクケンキュウカフゾクカンゴジッセンケンキュウ</t>
    </rPh>
    <rPh sb="21" eb="23">
      <t>シドウ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</si>
</sst>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numFmts>
  <fonts count="27"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3"/>
      <charset val="128"/>
      <scheme val="minor"/>
    </font>
    <font>
      <sz val="9"/>
      <color rgb="FF000000"/>
      <name val="MS UI Gothic"/>
      <family val="3"/>
      <charset val="128"/>
    </font>
    <font>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2"/>
      <name val="ＭＳ Ｐゴシック"/>
      <family val="3"/>
      <charset val="128"/>
      <scheme val="minor"/>
    </font>
    <font>
      <sz val="6"/>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inor"/>
    </font>
    <font>
      <sz val="12"/>
      <name val="ＭＳ Ｐゴシック"/>
      <family val="3"/>
      <charset val="128"/>
    </font>
    <font>
      <sz val="12"/>
      <color indexed="8"/>
      <name val="ＭＳ Ｐゴシック"/>
      <family val="3"/>
      <charset val="128"/>
    </font>
    <font>
      <sz val="14"/>
      <name val="ＭＳ Ｐゴシック"/>
      <family val="3"/>
      <charset val="128"/>
      <scheme val="minor"/>
    </font>
    <font>
      <sz val="8"/>
      <color theme="1"/>
      <name val="ＭＳ Ｐゴシック"/>
      <family val="3"/>
      <charset val="128"/>
      <scheme val="minor"/>
    </font>
    <font>
      <sz val="12"/>
      <color theme="4" tint="-0.249977111117893"/>
      <name val="ＭＳ Ｐゴシック"/>
      <family val="3"/>
      <charset val="128"/>
      <scheme val="minor"/>
    </font>
    <font>
      <sz val="8"/>
      <name val="ＭＳ Ｐゴシック"/>
      <family val="3"/>
      <charset val="128"/>
      <scheme val="minor"/>
    </font>
    <font>
      <strike/>
      <sz val="12"/>
      <color rgb="FFFF0000"/>
      <name val="ＭＳ Ｐゴシック"/>
      <family val="3"/>
      <charset val="128"/>
      <scheme val="minor"/>
    </font>
    <font>
      <b/>
      <sz val="11"/>
      <color rgb="FFFF0000"/>
      <name val="ＭＳ Ｐゴシック"/>
      <family val="3"/>
      <charset val="128"/>
      <scheme val="minor"/>
    </font>
    <font>
      <sz val="8"/>
      <color theme="4" tint="-0.249977111117893"/>
      <name val="ＭＳ Ｐゴシック"/>
      <family val="3"/>
      <charset val="128"/>
      <scheme val="minor"/>
    </font>
    <font>
      <sz val="1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6"/>
      <name val="ＭＳ Ｐゴシック"/>
      <family val="3"/>
      <charset val="128"/>
      <scheme val="minor"/>
    </font>
  </fonts>
  <fills count="11">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1">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72">
    <xf numFmtId="0" fontId="0" fillId="0" borderId="0" xfId="0">
      <alignment vertical="center"/>
    </xf>
    <xf numFmtId="0" fontId="5" fillId="0" borderId="0" xfId="0" applyFont="1">
      <alignment vertical="center"/>
    </xf>
    <xf numFmtId="0" fontId="8"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horizontal="right" vertical="center" wrapText="1"/>
    </xf>
    <xf numFmtId="0" fontId="10" fillId="2"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3" fillId="0" borderId="0" xfId="0" applyFont="1" applyFill="1" applyAlignment="1">
      <alignment vertical="center" wrapText="1"/>
    </xf>
    <xf numFmtId="0" fontId="13" fillId="0" borderId="0" xfId="0" applyFont="1" applyFill="1">
      <alignment vertical="center"/>
    </xf>
    <xf numFmtId="0" fontId="13" fillId="0" borderId="0" xfId="0" applyFont="1" applyFill="1" applyAlignment="1">
      <alignment horizontal="right" vertical="center" wrapText="1"/>
    </xf>
    <xf numFmtId="0" fontId="8" fillId="0" borderId="0" xfId="0" applyFont="1" applyFill="1">
      <alignment vertical="center"/>
    </xf>
    <xf numFmtId="0" fontId="13" fillId="0" borderId="13" xfId="0" applyFont="1" applyFill="1" applyBorder="1" applyAlignment="1">
      <alignment horizontal="left" vertical="top"/>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7" xfId="0" applyFont="1" applyBorder="1" applyAlignment="1">
      <alignment horizontal="left" vertical="center" wrapText="1"/>
    </xf>
    <xf numFmtId="0" fontId="13" fillId="0" borderId="13" xfId="0" applyFont="1" applyFill="1" applyBorder="1" applyAlignment="1">
      <alignment horizontal="center" vertical="center"/>
    </xf>
    <xf numFmtId="0" fontId="13" fillId="0" borderId="19" xfId="0" applyFont="1" applyFill="1" applyBorder="1" applyAlignment="1">
      <alignment horizontal="left" vertical="top"/>
    </xf>
    <xf numFmtId="0" fontId="13" fillId="0" borderId="14" xfId="0" applyFont="1" applyFill="1" applyBorder="1" applyAlignment="1">
      <alignment horizontal="left" vertical="top"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6" fillId="0" borderId="0" xfId="0" applyFont="1">
      <alignment vertical="center"/>
    </xf>
    <xf numFmtId="0" fontId="8" fillId="0" borderId="0" xfId="0" applyFont="1" applyAlignment="1">
      <alignment horizontal="left" vertical="top"/>
    </xf>
    <xf numFmtId="0" fontId="10" fillId="6" borderId="0" xfId="0" applyFont="1" applyFill="1" applyBorder="1" applyAlignment="1">
      <alignment horizontal="left" vertical="center" wrapText="1"/>
    </xf>
    <xf numFmtId="0" fontId="8" fillId="0" borderId="0" xfId="0" applyFont="1" applyBorder="1" applyAlignment="1">
      <alignment vertical="center" wrapText="1"/>
    </xf>
    <xf numFmtId="0" fontId="8" fillId="0" borderId="0" xfId="0" applyFont="1" applyBorder="1">
      <alignment vertical="center"/>
    </xf>
    <xf numFmtId="0" fontId="10" fillId="0" borderId="0" xfId="0" applyFont="1">
      <alignment vertical="center"/>
    </xf>
    <xf numFmtId="0" fontId="10" fillId="0" borderId="0" xfId="0" applyFont="1" applyBorder="1" applyAlignment="1">
      <alignment vertical="center" wrapText="1"/>
    </xf>
    <xf numFmtId="0" fontId="10" fillId="0" borderId="0" xfId="0" applyFont="1" applyBorder="1">
      <alignment vertical="center"/>
    </xf>
    <xf numFmtId="0" fontId="10" fillId="0" borderId="17" xfId="0" applyFont="1" applyBorder="1" applyAlignment="1">
      <alignment horizontal="left" vertical="center"/>
    </xf>
    <xf numFmtId="0" fontId="10" fillId="0" borderId="13"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32" xfId="1" applyFont="1" applyFill="1" applyBorder="1" applyAlignment="1">
      <alignment horizontal="left" vertical="center"/>
    </xf>
    <xf numFmtId="0" fontId="10" fillId="0" borderId="33" xfId="0" applyFont="1" applyFill="1" applyBorder="1" applyAlignment="1">
      <alignment horizontal="left" vertical="top"/>
    </xf>
    <xf numFmtId="0" fontId="10" fillId="0" borderId="13" xfId="0" applyFont="1" applyBorder="1">
      <alignment vertical="center"/>
    </xf>
    <xf numFmtId="0" fontId="10" fillId="0" borderId="13" xfId="1" applyFont="1" applyFill="1" applyBorder="1" applyAlignment="1">
      <alignment horizontal="left" vertical="center"/>
    </xf>
    <xf numFmtId="0" fontId="10" fillId="0" borderId="0" xfId="1" applyFont="1" applyFill="1" applyBorder="1" applyAlignment="1">
      <alignment horizontal="left" vertical="center"/>
    </xf>
    <xf numFmtId="0" fontId="10" fillId="0" borderId="1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 xfId="0" applyFont="1" applyBorder="1">
      <alignment vertical="center"/>
    </xf>
    <xf numFmtId="0" fontId="10" fillId="0" borderId="2" xfId="0" applyFont="1" applyBorder="1">
      <alignment vertical="center"/>
    </xf>
    <xf numFmtId="0" fontId="16" fillId="0" borderId="0" xfId="0" applyFont="1" applyAlignment="1">
      <alignment vertical="center"/>
    </xf>
    <xf numFmtId="0" fontId="17" fillId="0" borderId="0" xfId="0" applyFont="1">
      <alignment vertical="center"/>
    </xf>
    <xf numFmtId="0" fontId="17"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wrapText="1"/>
    </xf>
    <xf numFmtId="0" fontId="10" fillId="8" borderId="0" xfId="0" applyFont="1" applyFill="1" applyBorder="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wrapText="1"/>
    </xf>
    <xf numFmtId="0" fontId="18" fillId="8" borderId="0" xfId="0" applyFont="1" applyFill="1" applyBorder="1" applyAlignment="1">
      <alignment vertical="center" wrapText="1"/>
    </xf>
    <xf numFmtId="0" fontId="10" fillId="8" borderId="0" xfId="0" applyFont="1" applyFill="1" applyBorder="1" applyAlignment="1">
      <alignment vertical="center" wrapText="1"/>
    </xf>
    <xf numFmtId="0" fontId="17" fillId="0" borderId="0" xfId="0" applyFont="1" applyAlignment="1">
      <alignment horizontal="left" vertical="center"/>
    </xf>
    <xf numFmtId="0" fontId="13" fillId="0" borderId="0" xfId="0" applyFont="1" applyAlignment="1">
      <alignment horizontal="center" vertical="center" wrapText="1"/>
    </xf>
    <xf numFmtId="0" fontId="18" fillId="0" borderId="0" xfId="0" applyFont="1">
      <alignment vertical="center"/>
    </xf>
    <xf numFmtId="0" fontId="18" fillId="0" borderId="0" xfId="0" applyFont="1" applyBorder="1" applyAlignment="1">
      <alignment vertical="center" wrapText="1"/>
    </xf>
    <xf numFmtId="0" fontId="10" fillId="0" borderId="34" xfId="0" applyFont="1" applyBorder="1" applyAlignment="1">
      <alignment horizontal="left" vertical="top"/>
    </xf>
    <xf numFmtId="0" fontId="10" fillId="0" borderId="9" xfId="0" applyFont="1" applyBorder="1">
      <alignmen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14" xfId="0" applyFont="1" applyBorder="1" applyAlignment="1">
      <alignment vertical="top" wrapText="1"/>
    </xf>
    <xf numFmtId="0" fontId="13" fillId="0" borderId="13" xfId="0" applyFont="1" applyBorder="1" applyAlignment="1">
      <alignment horizontal="left" vertical="center"/>
    </xf>
    <xf numFmtId="0" fontId="13" fillId="0" borderId="0" xfId="0" applyFont="1" applyBorder="1">
      <alignment vertical="center"/>
    </xf>
    <xf numFmtId="0" fontId="10" fillId="0" borderId="13" xfId="0" applyFont="1" applyBorder="1" applyAlignment="1">
      <alignment horizontal="left" vertical="center"/>
    </xf>
    <xf numFmtId="0" fontId="13" fillId="0" borderId="19" xfId="0" applyFont="1" applyFill="1" applyBorder="1" applyAlignment="1">
      <alignment horizontal="left" vertical="center"/>
    </xf>
    <xf numFmtId="0" fontId="13" fillId="0" borderId="21" xfId="0" applyFont="1" applyBorder="1">
      <alignment vertical="center"/>
    </xf>
    <xf numFmtId="0" fontId="13" fillId="0" borderId="0" xfId="0" applyFont="1" applyFill="1" applyBorder="1" applyAlignment="1">
      <alignment horizontal="left" vertical="top" wrapText="1"/>
    </xf>
    <xf numFmtId="0" fontId="10" fillId="0" borderId="19" xfId="0" applyFont="1" applyBorder="1" applyAlignment="1">
      <alignment horizontal="left" vertical="center"/>
    </xf>
    <xf numFmtId="0" fontId="10" fillId="0" borderId="21" xfId="0" applyFont="1" applyBorder="1">
      <alignment vertical="center"/>
    </xf>
    <xf numFmtId="0" fontId="10" fillId="0" borderId="14" xfId="0" applyFont="1" applyBorder="1" applyAlignment="1">
      <alignment vertical="top" wrapText="1"/>
    </xf>
    <xf numFmtId="0" fontId="10" fillId="0" borderId="14" xfId="0" applyFont="1" applyBorder="1" applyAlignment="1">
      <alignment horizontal="left" vertical="center" wrapText="1"/>
    </xf>
    <xf numFmtId="0" fontId="10" fillId="0" borderId="14" xfId="0" applyFont="1" applyBorder="1" applyAlignment="1">
      <alignment horizontal="left" vertical="top" wrapText="1"/>
    </xf>
    <xf numFmtId="0" fontId="19" fillId="0" borderId="13" xfId="0" applyFont="1" applyBorder="1" applyAlignment="1">
      <alignment horizontal="left" vertical="center"/>
    </xf>
    <xf numFmtId="0" fontId="19" fillId="0" borderId="1" xfId="0" applyFont="1" applyBorder="1" applyAlignment="1">
      <alignment horizontal="left" vertical="center"/>
    </xf>
    <xf numFmtId="0" fontId="8" fillId="0" borderId="2" xfId="0" applyFont="1" applyBorder="1">
      <alignment vertical="center"/>
    </xf>
    <xf numFmtId="0" fontId="0" fillId="0" borderId="0" xfId="0" applyFont="1" applyAlignment="1">
      <alignment horizontal="left" vertical="center"/>
    </xf>
    <xf numFmtId="0" fontId="0" fillId="0" borderId="0" xfId="0" applyFont="1">
      <alignment vertical="center"/>
    </xf>
    <xf numFmtId="0" fontId="0" fillId="0" borderId="0" xfId="0" applyFont="1" applyAlignment="1">
      <alignment vertical="center" wrapText="1"/>
    </xf>
    <xf numFmtId="0" fontId="10" fillId="0" borderId="0" xfId="0" applyFont="1" applyAlignment="1">
      <alignment horizontal="left" vertical="top"/>
    </xf>
    <xf numFmtId="0" fontId="8" fillId="0" borderId="0" xfId="0" applyFont="1" applyAlignment="1">
      <alignment horizontal="left" vertical="top" wrapText="1"/>
    </xf>
    <xf numFmtId="0" fontId="10" fillId="9" borderId="0" xfId="0" applyFont="1" applyFill="1" applyBorder="1" applyAlignment="1">
      <alignment horizontal="left" vertical="center" wrapText="1"/>
    </xf>
    <xf numFmtId="0" fontId="8" fillId="9" borderId="0" xfId="0" applyFont="1" applyFill="1" applyAlignment="1">
      <alignment vertical="center" wrapText="1"/>
    </xf>
    <xf numFmtId="0" fontId="0" fillId="9" borderId="0" xfId="0" applyFont="1" applyFill="1" applyAlignment="1">
      <alignment vertical="center" wrapText="1"/>
    </xf>
    <xf numFmtId="0" fontId="10" fillId="0" borderId="0" xfId="0" applyFont="1" applyAlignment="1">
      <alignment horizontal="left" vertical="top" wrapText="1"/>
    </xf>
    <xf numFmtId="0" fontId="8" fillId="0" borderId="0" xfId="0" applyFont="1" applyAlignment="1">
      <alignment vertical="center"/>
    </xf>
    <xf numFmtId="0" fontId="10" fillId="0" borderId="14" xfId="0" applyFont="1" applyBorder="1" applyAlignment="1">
      <alignment horizontal="left" vertical="top"/>
    </xf>
    <xf numFmtId="0" fontId="10" fillId="0" borderId="19" xfId="0" applyFont="1" applyBorder="1">
      <alignment vertical="center"/>
    </xf>
    <xf numFmtId="0" fontId="13" fillId="0" borderId="13" xfId="0" applyFont="1" applyBorder="1">
      <alignment vertical="center"/>
    </xf>
    <xf numFmtId="0" fontId="0" fillId="0" borderId="0" xfId="0" applyFont="1" applyAlignment="1">
      <alignment horizontal="left" vertical="top"/>
    </xf>
    <xf numFmtId="0" fontId="13" fillId="0" borderId="0" xfId="0" applyFont="1" applyAlignment="1">
      <alignment horizontal="left" vertical="top"/>
    </xf>
    <xf numFmtId="0" fontId="0" fillId="0" borderId="0" xfId="0" applyFont="1" applyAlignment="1">
      <alignment horizontal="left" vertical="top" wrapText="1"/>
    </xf>
    <xf numFmtId="0" fontId="10" fillId="0" borderId="0" xfId="0" applyFont="1" applyAlignment="1">
      <alignment vertical="top"/>
    </xf>
    <xf numFmtId="0" fontId="10" fillId="10" borderId="0" xfId="0" applyFont="1" applyFill="1" applyBorder="1" applyAlignment="1">
      <alignment horizontal="left" vertical="center" wrapText="1"/>
    </xf>
    <xf numFmtId="0" fontId="8" fillId="10" borderId="0" xfId="0" applyFont="1" applyFill="1" applyBorder="1" applyAlignment="1">
      <alignment vertical="center" wrapText="1"/>
    </xf>
    <xf numFmtId="0" fontId="13" fillId="0" borderId="0" xfId="0" applyFont="1" applyAlignment="1">
      <alignment vertical="top" wrapText="1"/>
    </xf>
    <xf numFmtId="0" fontId="8" fillId="0" borderId="0" xfId="0" applyFont="1" applyBorder="1" applyAlignment="1">
      <alignment vertical="center"/>
    </xf>
    <xf numFmtId="0" fontId="10" fillId="0" borderId="8" xfId="0" applyFont="1" applyBorder="1">
      <alignment vertical="center"/>
    </xf>
    <xf numFmtId="0" fontId="1" fillId="0" borderId="0" xfId="2">
      <alignment vertical="center"/>
    </xf>
    <xf numFmtId="0" fontId="2" fillId="0" borderId="0" xfId="2" applyFont="1">
      <alignment vertical="center"/>
    </xf>
    <xf numFmtId="0" fontId="1" fillId="0" borderId="0" xfId="2" applyBorder="1">
      <alignment vertical="center"/>
    </xf>
    <xf numFmtId="0" fontId="1" fillId="0" borderId="0" xfId="2" applyAlignment="1">
      <alignment vertical="center"/>
    </xf>
    <xf numFmtId="0" fontId="21" fillId="0" borderId="0" xfId="2" applyFont="1" applyAlignment="1">
      <alignment vertical="center"/>
    </xf>
    <xf numFmtId="0" fontId="10" fillId="0" borderId="10" xfId="0" applyFont="1" applyBorder="1" applyAlignment="1">
      <alignment horizontal="left" vertical="top" wrapText="1"/>
    </xf>
    <xf numFmtId="0" fontId="10" fillId="0" borderId="21" xfId="0" applyFont="1" applyBorder="1" applyAlignment="1">
      <alignment horizontal="left" vertical="center"/>
    </xf>
    <xf numFmtId="0" fontId="13" fillId="0" borderId="16" xfId="0" applyFont="1" applyBorder="1" applyAlignment="1">
      <alignment horizontal="left" vertical="top" wrapText="1"/>
    </xf>
    <xf numFmtId="0" fontId="13" fillId="0" borderId="22" xfId="0" applyFont="1" applyBorder="1" applyAlignment="1">
      <alignment horizontal="left" vertical="top" wrapText="1"/>
    </xf>
    <xf numFmtId="0" fontId="13" fillId="0" borderId="10" xfId="0" applyFont="1" applyBorder="1" applyAlignment="1">
      <alignment horizontal="left" vertical="top" wrapText="1"/>
    </xf>
    <xf numFmtId="0" fontId="10" fillId="0" borderId="9" xfId="0" applyFont="1" applyBorder="1" applyAlignment="1">
      <alignment horizontal="left" vertical="top" wrapText="1"/>
    </xf>
    <xf numFmtId="0" fontId="10" fillId="0" borderId="9" xfId="0" applyFont="1" applyBorder="1" applyAlignment="1">
      <alignment horizontal="left" vertical="top"/>
    </xf>
    <xf numFmtId="0" fontId="10" fillId="0" borderId="21" xfId="0" applyFont="1" applyBorder="1" applyAlignment="1">
      <alignment horizontal="left" vertical="top" wrapText="1"/>
    </xf>
    <xf numFmtId="0" fontId="10" fillId="0" borderId="21" xfId="0" applyFont="1" applyBorder="1" applyAlignment="1">
      <alignment horizontal="left" vertical="center"/>
    </xf>
    <xf numFmtId="0" fontId="13" fillId="0" borderId="21" xfId="0" applyFont="1" applyBorder="1" applyAlignment="1">
      <alignment horizontal="left" vertical="top" wrapText="1"/>
    </xf>
    <xf numFmtId="0" fontId="10" fillId="0" borderId="21" xfId="0" applyFont="1" applyBorder="1" applyAlignment="1">
      <alignment horizontal="left" vertical="top"/>
    </xf>
    <xf numFmtId="0" fontId="10" fillId="0" borderId="0" xfId="0" applyFont="1" applyBorder="1" applyAlignment="1">
      <alignment horizontal="left" vertical="top"/>
    </xf>
    <xf numFmtId="0" fontId="13" fillId="0" borderId="21" xfId="0" applyFont="1" applyFill="1" applyBorder="1" applyAlignment="1">
      <alignment horizontal="center" vertical="center" wrapText="1"/>
    </xf>
    <xf numFmtId="0" fontId="10" fillId="0" borderId="21" xfId="0" applyFont="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top" wrapText="1"/>
    </xf>
    <xf numFmtId="0" fontId="10" fillId="0" borderId="0" xfId="0" applyFont="1" applyBorder="1" applyAlignment="1">
      <alignment horizontal="left" vertical="top" wrapText="1"/>
    </xf>
    <xf numFmtId="0" fontId="10" fillId="0" borderId="29" xfId="0" applyFont="1" applyBorder="1" applyAlignment="1">
      <alignment horizontal="left" vertical="top" wrapText="1"/>
    </xf>
    <xf numFmtId="0" fontId="13" fillId="0" borderId="9" xfId="0" applyFont="1" applyFill="1" applyBorder="1" applyAlignment="1">
      <alignment horizontal="center" vertical="center" wrapText="1"/>
    </xf>
    <xf numFmtId="0" fontId="10" fillId="0" borderId="9" xfId="0" applyFont="1" applyBorder="1" applyAlignment="1">
      <alignment horizontal="center" vertical="top"/>
    </xf>
    <xf numFmtId="0" fontId="10" fillId="0" borderId="36" xfId="0" applyFont="1" applyBorder="1" applyAlignment="1">
      <alignment horizontal="left" vertical="center" wrapText="1"/>
    </xf>
    <xf numFmtId="0" fontId="10" fillId="0" borderId="36" xfId="0" applyFont="1" applyBorder="1" applyAlignment="1">
      <alignment vertical="center" wrapText="1"/>
    </xf>
    <xf numFmtId="0" fontId="13" fillId="0" borderId="21" xfId="0" applyFont="1" applyFill="1" applyBorder="1" applyAlignment="1">
      <alignment horizontal="left" vertical="top" wrapText="1"/>
    </xf>
    <xf numFmtId="0" fontId="10" fillId="0" borderId="0" xfId="0" applyFont="1" applyAlignment="1">
      <alignment horizontal="center" vertical="top"/>
    </xf>
    <xf numFmtId="0" fontId="10" fillId="0" borderId="0" xfId="1" applyFont="1" applyAlignment="1">
      <alignment vertical="center" wrapText="1"/>
    </xf>
    <xf numFmtId="0" fontId="10" fillId="0" borderId="0" xfId="1" applyFont="1">
      <alignment vertical="center"/>
    </xf>
    <xf numFmtId="0" fontId="10" fillId="0" borderId="0" xfId="0" applyFont="1" applyAlignment="1">
      <alignment horizontal="center" vertical="center"/>
    </xf>
    <xf numFmtId="0" fontId="10" fillId="6" borderId="0" xfId="0" applyFont="1" applyFill="1" applyBorder="1" applyAlignment="1">
      <alignment vertical="center" wrapText="1"/>
    </xf>
    <xf numFmtId="0" fontId="10" fillId="0" borderId="0" xfId="1" applyFont="1" applyAlignment="1">
      <alignment horizontal="left" vertical="top"/>
    </xf>
    <xf numFmtId="0" fontId="10" fillId="0" borderId="0" xfId="1" applyFont="1" applyAlignment="1">
      <alignment horizontal="center" vertical="top"/>
    </xf>
    <xf numFmtId="0" fontId="10" fillId="0" borderId="0" xfId="1" applyFont="1" applyAlignment="1">
      <alignment horizontal="right" vertical="center" wrapText="1"/>
    </xf>
    <xf numFmtId="0" fontId="10" fillId="0" borderId="0" xfId="1" applyFont="1" applyAlignment="1">
      <alignment horizontal="center" vertical="center" wrapText="1"/>
    </xf>
    <xf numFmtId="0" fontId="13" fillId="0" borderId="0" xfId="0" applyFont="1">
      <alignment vertical="center"/>
    </xf>
    <xf numFmtId="0" fontId="10" fillId="0" borderId="14" xfId="1" applyFont="1" applyFill="1" applyBorder="1" applyAlignment="1">
      <alignment horizontal="left" vertical="top" wrapText="1"/>
    </xf>
    <xf numFmtId="0" fontId="10" fillId="0" borderId="14" xfId="0" applyFont="1" applyFill="1" applyBorder="1" applyAlignment="1">
      <alignment horizontal="left" vertical="top"/>
    </xf>
    <xf numFmtId="0" fontId="10" fillId="0" borderId="21" xfId="1" applyFont="1" applyBorder="1" applyAlignment="1">
      <alignment horizontal="left" vertical="top" wrapText="1"/>
    </xf>
    <xf numFmtId="0" fontId="19" fillId="0" borderId="0" xfId="0" applyFont="1" applyAlignment="1">
      <alignment vertical="center" wrapText="1"/>
    </xf>
    <xf numFmtId="0" fontId="17" fillId="0" borderId="0" xfId="0" applyFont="1" applyFill="1" applyAlignment="1">
      <alignment vertical="center" wrapText="1"/>
    </xf>
    <xf numFmtId="0" fontId="17" fillId="0" borderId="0"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9" fillId="0" borderId="0" xfId="0" applyFont="1" applyAlignment="1">
      <alignment horizontal="center" vertical="center" wrapText="1"/>
    </xf>
    <xf numFmtId="0" fontId="17" fillId="0" borderId="0" xfId="0" applyFont="1" applyFill="1" applyAlignment="1">
      <alignment horizontal="center" vertical="center" wrapText="1"/>
    </xf>
    <xf numFmtId="0" fontId="17" fillId="0" borderId="35" xfId="0" applyFont="1" applyFill="1" applyBorder="1" applyAlignment="1">
      <alignment horizontal="center" vertical="center" wrapText="1"/>
    </xf>
    <xf numFmtId="0" fontId="10" fillId="0" borderId="37" xfId="0" applyFont="1" applyBorder="1" applyAlignment="1">
      <alignment vertical="top"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21" xfId="1" applyFont="1" applyFill="1" applyBorder="1" applyAlignment="1">
      <alignment horizontal="left" vertical="top" wrapText="1"/>
    </xf>
    <xf numFmtId="0" fontId="10" fillId="0" borderId="21" xfId="1" applyFont="1" applyFill="1" applyBorder="1" applyAlignment="1">
      <alignment horizontal="left" vertical="center" wrapText="1"/>
    </xf>
    <xf numFmtId="0" fontId="10" fillId="7" borderId="0" xfId="1" applyFont="1" applyFill="1" applyBorder="1" applyAlignment="1">
      <alignment horizontal="left" vertical="top" wrapText="1"/>
    </xf>
    <xf numFmtId="0" fontId="10" fillId="0" borderId="14" xfId="1" applyFont="1" applyBorder="1" applyAlignment="1">
      <alignment horizontal="left" vertical="top" wrapText="1"/>
    </xf>
    <xf numFmtId="0" fontId="10" fillId="0" borderId="0" xfId="0" applyFont="1" applyAlignment="1">
      <alignment horizontal="center" vertical="top" wrapText="1"/>
    </xf>
    <xf numFmtId="0" fontId="19" fillId="0" borderId="0" xfId="1" applyFont="1" applyAlignment="1">
      <alignment vertical="center" wrapText="1"/>
    </xf>
    <xf numFmtId="0" fontId="19" fillId="7" borderId="9" xfId="1" applyFont="1" applyFill="1" applyBorder="1" applyAlignment="1">
      <alignment horizontal="left" vertical="top" wrapText="1"/>
    </xf>
    <xf numFmtId="0" fontId="19" fillId="0" borderId="21" xfId="1" applyFont="1" applyFill="1" applyBorder="1" applyAlignment="1">
      <alignment horizontal="left" vertical="top" wrapText="1"/>
    </xf>
    <xf numFmtId="0" fontId="19" fillId="0" borderId="14" xfId="1" applyFont="1" applyFill="1" applyBorder="1" applyAlignment="1">
      <alignment horizontal="left" vertical="center" wrapText="1"/>
    </xf>
    <xf numFmtId="0" fontId="19" fillId="0" borderId="21" xfId="1" applyFont="1" applyBorder="1" applyAlignment="1">
      <alignment horizontal="left" vertical="top" wrapText="1"/>
    </xf>
    <xf numFmtId="0" fontId="19" fillId="0" borderId="0" xfId="0" applyFont="1">
      <alignment vertical="center"/>
    </xf>
    <xf numFmtId="0" fontId="19" fillId="0" borderId="0" xfId="1" applyFont="1" applyAlignment="1">
      <alignment horizontal="right" vertical="center" wrapText="1"/>
    </xf>
    <xf numFmtId="0" fontId="19" fillId="0" borderId="15" xfId="1" applyFont="1" applyFill="1" applyBorder="1" applyAlignment="1">
      <alignment horizontal="left" vertical="top" wrapText="1"/>
    </xf>
    <xf numFmtId="0" fontId="19" fillId="0" borderId="18" xfId="1" applyFont="1" applyFill="1" applyBorder="1" applyAlignment="1">
      <alignment horizontal="left" vertical="center" wrapText="1"/>
    </xf>
    <xf numFmtId="0" fontId="19" fillId="0" borderId="15" xfId="1" applyFont="1" applyBorder="1" applyAlignment="1">
      <alignment horizontal="left" vertical="top" wrapText="1"/>
    </xf>
    <xf numFmtId="0" fontId="13" fillId="0" borderId="0" xfId="0" applyFont="1" applyBorder="1" applyAlignment="1">
      <alignment horizontal="left" vertical="top" wrapText="1"/>
    </xf>
    <xf numFmtId="0" fontId="10" fillId="0" borderId="0" xfId="0" applyFont="1" applyBorder="1" applyAlignment="1">
      <alignment vertical="top"/>
    </xf>
    <xf numFmtId="0" fontId="13" fillId="0" borderId="0" xfId="0" applyFont="1" applyBorder="1" applyAlignment="1">
      <alignment horizontal="left" vertical="top"/>
    </xf>
    <xf numFmtId="0" fontId="10" fillId="0" borderId="20" xfId="0" applyFont="1" applyBorder="1" applyAlignment="1">
      <alignment horizontal="left" vertical="center"/>
    </xf>
    <xf numFmtId="0" fontId="10" fillId="0" borderId="0" xfId="0" applyFont="1" applyBorder="1" applyAlignment="1">
      <alignment horizontal="left" vertical="center"/>
    </xf>
    <xf numFmtId="0" fontId="10" fillId="0" borderId="20" xfId="0" applyFont="1" applyBorder="1" applyAlignment="1">
      <alignment horizontal="left" vertical="center" wrapText="1"/>
    </xf>
    <xf numFmtId="0" fontId="19" fillId="0" borderId="0" xfId="0" applyFont="1" applyBorder="1">
      <alignment vertical="center"/>
    </xf>
    <xf numFmtId="0" fontId="19" fillId="0" borderId="21" xfId="0" applyFont="1" applyBorder="1">
      <alignmen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Border="1" applyAlignment="1">
      <alignment horizontal="left" vertical="top" wrapText="1"/>
    </xf>
    <xf numFmtId="0" fontId="17"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pplyAlignment="1">
      <alignment horizontal="left" vertical="top" wrapText="1"/>
    </xf>
    <xf numFmtId="0" fontId="17" fillId="0" borderId="0" xfId="0" applyFont="1" applyAlignment="1">
      <alignment horizontal="left" vertical="top" wrapText="1"/>
    </xf>
    <xf numFmtId="0" fontId="13" fillId="0" borderId="0" xfId="0" applyFont="1" applyAlignment="1">
      <alignment horizontal="left" vertical="top" wrapText="1"/>
    </xf>
    <xf numFmtId="0" fontId="1" fillId="0" borderId="0" xfId="2" applyBorder="1" applyAlignment="1">
      <alignment horizontal="center" vertical="center"/>
    </xf>
    <xf numFmtId="0" fontId="0" fillId="0" borderId="0" xfId="2" applyFont="1" applyBorder="1" applyAlignment="1">
      <alignment horizontal="center" vertical="center"/>
    </xf>
    <xf numFmtId="2" fontId="1" fillId="0" borderId="0" xfId="2" applyNumberFormat="1" applyBorder="1" applyAlignment="1">
      <alignment horizontal="right" vertical="center"/>
    </xf>
    <xf numFmtId="2" fontId="1" fillId="0" borderId="42" xfId="2" applyNumberFormat="1" applyBorder="1" applyAlignment="1">
      <alignment horizontal="right" vertical="center"/>
    </xf>
    <xf numFmtId="0" fontId="1" fillId="0" borderId="44" xfId="2" applyBorder="1" applyAlignment="1">
      <alignment horizontal="center" vertical="center"/>
    </xf>
    <xf numFmtId="2" fontId="1" fillId="0" borderId="49" xfId="2" applyNumberFormat="1" applyBorder="1" applyAlignment="1">
      <alignment horizontal="right" vertical="center"/>
    </xf>
    <xf numFmtId="2" fontId="1" fillId="0" borderId="50" xfId="2" applyNumberFormat="1" applyBorder="1" applyAlignment="1">
      <alignment horizontal="right" vertical="center"/>
    </xf>
    <xf numFmtId="0" fontId="1" fillId="0" borderId="45" xfId="2" applyBorder="1" applyAlignment="1">
      <alignment horizontal="center" vertical="center"/>
    </xf>
    <xf numFmtId="176" fontId="1" fillId="0" borderId="49" xfId="2" applyNumberFormat="1" applyBorder="1" applyAlignment="1">
      <alignment horizontal="right" vertical="center"/>
    </xf>
    <xf numFmtId="176" fontId="1" fillId="0" borderId="50" xfId="2" applyNumberFormat="1" applyBorder="1" applyAlignment="1">
      <alignment horizontal="right" vertical="center"/>
    </xf>
    <xf numFmtId="2" fontId="23" fillId="0" borderId="42" xfId="2" applyNumberFormat="1" applyFont="1" applyBorder="1" applyAlignment="1">
      <alignment horizontal="right" vertical="center"/>
    </xf>
    <xf numFmtId="2" fontId="1" fillId="0" borderId="47" xfId="2" applyNumberFormat="1" applyBorder="1" applyAlignment="1">
      <alignment horizontal="right" vertical="center"/>
    </xf>
    <xf numFmtId="0" fontId="0" fillId="0" borderId="0" xfId="2" applyFont="1" applyAlignment="1">
      <alignment horizontal="left" vertical="center" wrapText="1"/>
    </xf>
    <xf numFmtId="0" fontId="0" fillId="0" borderId="0" xfId="2" applyFont="1" applyAlignment="1">
      <alignment vertical="center" wrapText="1"/>
    </xf>
    <xf numFmtId="176" fontId="1" fillId="0" borderId="0" xfId="2" applyNumberFormat="1" applyBorder="1" applyAlignment="1">
      <alignment horizontal="right" vertical="center"/>
    </xf>
    <xf numFmtId="0" fontId="0" fillId="0" borderId="48" xfId="2" applyFont="1" applyBorder="1" applyAlignment="1">
      <alignment horizontal="center" vertical="center"/>
    </xf>
    <xf numFmtId="0" fontId="1" fillId="0" borderId="43" xfId="2" applyBorder="1" applyAlignment="1">
      <alignment vertical="center"/>
    </xf>
    <xf numFmtId="0" fontId="0" fillId="0" borderId="46" xfId="2" applyFont="1" applyBorder="1" applyAlignment="1">
      <alignment horizontal="center" vertical="center"/>
    </xf>
    <xf numFmtId="0" fontId="1" fillId="0" borderId="46" xfId="2" applyBorder="1" applyAlignment="1">
      <alignment horizontal="center" vertical="center"/>
    </xf>
    <xf numFmtId="0" fontId="1" fillId="0" borderId="43" xfId="2" applyBorder="1" applyAlignment="1">
      <alignment vertical="center" wrapText="1"/>
    </xf>
    <xf numFmtId="0" fontId="1" fillId="0" borderId="48" xfId="2" applyBorder="1" applyAlignment="1">
      <alignment horizontal="center" vertical="center"/>
    </xf>
    <xf numFmtId="2" fontId="23" fillId="0" borderId="49" xfId="2" applyNumberFormat="1" applyFont="1" applyBorder="1" applyAlignment="1">
      <alignment horizontal="right" vertical="center"/>
    </xf>
    <xf numFmtId="2" fontId="1" fillId="0" borderId="49" xfId="2" applyNumberFormat="1" applyFont="1" applyBorder="1" applyAlignment="1">
      <alignment horizontal="right" vertical="center"/>
    </xf>
    <xf numFmtId="2" fontId="13" fillId="0" borderId="49" xfId="0" applyNumberFormat="1" applyFont="1" applyBorder="1" applyAlignment="1">
      <alignment horizontal="right" vertical="top" wrapText="1"/>
    </xf>
    <xf numFmtId="2" fontId="23" fillId="0" borderId="0" xfId="2" applyNumberFormat="1" applyFont="1" applyBorder="1" applyAlignment="1">
      <alignment horizontal="right" vertical="center"/>
    </xf>
    <xf numFmtId="2" fontId="1" fillId="0" borderId="0" xfId="2" applyNumberFormat="1" applyFont="1" applyBorder="1" applyAlignment="1">
      <alignment horizontal="right" vertical="center"/>
    </xf>
    <xf numFmtId="2" fontId="13" fillId="0" borderId="0" xfId="0" applyNumberFormat="1" applyFont="1" applyBorder="1" applyAlignment="1">
      <alignment horizontal="right" vertical="top" wrapText="1"/>
    </xf>
    <xf numFmtId="0" fontId="24" fillId="0" borderId="0" xfId="2" applyFont="1" applyBorder="1" applyAlignment="1">
      <alignment vertical="center" wrapText="1"/>
    </xf>
    <xf numFmtId="177" fontId="19" fillId="0" borderId="21" xfId="0" applyNumberFormat="1" applyFont="1" applyBorder="1" applyAlignment="1">
      <alignment horizontal="left" vertical="center" wrapText="1"/>
    </xf>
    <xf numFmtId="177" fontId="19" fillId="0" borderId="16" xfId="0" applyNumberFormat="1" applyFont="1" applyBorder="1" applyAlignment="1">
      <alignment horizontal="left" vertical="center" wrapText="1"/>
    </xf>
    <xf numFmtId="177" fontId="19" fillId="0" borderId="18" xfId="0" applyNumberFormat="1" applyFont="1" applyBorder="1" applyAlignment="1">
      <alignment horizontal="left" vertical="center" wrapText="1"/>
    </xf>
    <xf numFmtId="0" fontId="10" fillId="0" borderId="0" xfId="0" applyFont="1" applyAlignment="1">
      <alignment horizontal="right" vertical="top" wrapText="1"/>
    </xf>
    <xf numFmtId="177" fontId="19" fillId="0" borderId="37" xfId="0" applyNumberFormat="1" applyFont="1" applyBorder="1" applyAlignment="1">
      <alignment horizontal="left" vertical="center" wrapText="1"/>
    </xf>
    <xf numFmtId="177" fontId="19" fillId="0" borderId="18" xfId="0" applyNumberFormat="1" applyFont="1" applyBorder="1" applyAlignment="1">
      <alignment horizontal="center" vertical="center" wrapText="1"/>
    </xf>
    <xf numFmtId="177" fontId="19" fillId="0" borderId="15" xfId="0" applyNumberFormat="1" applyFont="1" applyBorder="1" applyAlignment="1">
      <alignment horizontal="center" vertical="center" wrapText="1"/>
    </xf>
    <xf numFmtId="177" fontId="22" fillId="0" borderId="16" xfId="0" applyNumberFormat="1" applyFont="1" applyBorder="1" applyAlignment="1">
      <alignment vertical="center" wrapText="1"/>
    </xf>
    <xf numFmtId="177" fontId="19" fillId="0" borderId="16" xfId="0" applyNumberFormat="1" applyFont="1" applyBorder="1">
      <alignment vertical="center"/>
    </xf>
    <xf numFmtId="177" fontId="19" fillId="0" borderId="0" xfId="0" applyNumberFormat="1" applyFont="1" applyBorder="1" applyAlignment="1">
      <alignment horizontal="left" vertical="center" wrapText="1"/>
    </xf>
    <xf numFmtId="177" fontId="17" fillId="0" borderId="16" xfId="0" applyNumberFormat="1" applyFont="1" applyBorder="1">
      <alignment vertical="center"/>
    </xf>
    <xf numFmtId="0" fontId="24" fillId="0" borderId="0" xfId="0" applyFont="1">
      <alignment vertical="center"/>
    </xf>
    <xf numFmtId="0" fontId="25" fillId="0" borderId="0" xfId="0" applyFont="1">
      <alignment vertical="center"/>
    </xf>
    <xf numFmtId="0" fontId="16" fillId="0" borderId="0" xfId="0" applyFont="1" applyAlignment="1">
      <alignment horizontal="left" vertical="top"/>
    </xf>
    <xf numFmtId="0" fontId="16" fillId="0" borderId="0" xfId="0" applyFont="1" applyAlignment="1">
      <alignment horizontal="center" vertical="top"/>
    </xf>
    <xf numFmtId="0" fontId="10" fillId="0" borderId="0" xfId="0" applyFont="1" applyFill="1" applyAlignment="1">
      <alignment vertical="center" wrapText="1"/>
    </xf>
    <xf numFmtId="0" fontId="16" fillId="0" borderId="0" xfId="0" applyFont="1" applyAlignment="1">
      <alignment horizontal="left" vertical="center"/>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20" xfId="0" applyBorder="1" applyAlignment="1">
      <alignment horizontal="left" vertical="center" wrapText="1"/>
    </xf>
    <xf numFmtId="0" fontId="0" fillId="0" borderId="0" xfId="0" applyBorder="1" applyAlignment="1">
      <alignment horizontal="left" vertical="center"/>
    </xf>
    <xf numFmtId="0" fontId="0" fillId="0" borderId="29" xfId="0" applyBorder="1" applyAlignment="1">
      <alignment horizontal="left" vertical="center"/>
    </xf>
    <xf numFmtId="0" fontId="0" fillId="0" borderId="11"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12" fillId="3" borderId="13" xfId="0" applyFont="1" applyFill="1" applyBorder="1" applyAlignment="1">
      <alignment horizontal="center" vertical="center"/>
    </xf>
    <xf numFmtId="0" fontId="12" fillId="3" borderId="0" xfId="0" applyFont="1" applyFill="1" applyBorder="1" applyAlignment="1">
      <alignment horizontal="center" vertical="center"/>
    </xf>
    <xf numFmtId="0" fontId="13" fillId="4" borderId="3" xfId="0"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0" fillId="0" borderId="36"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37" xfId="0" applyFont="1" applyBorder="1" applyAlignment="1">
      <alignment horizontal="left" vertical="top" wrapText="1"/>
    </xf>
    <xf numFmtId="0" fontId="10" fillId="0" borderId="0" xfId="0" applyFont="1" applyBorder="1" applyAlignment="1">
      <alignment horizontal="left" vertical="top" wrapText="1"/>
    </xf>
    <xf numFmtId="0" fontId="10" fillId="0" borderId="35" xfId="0" applyFont="1" applyBorder="1" applyAlignment="1">
      <alignment horizontal="left" vertical="top" wrapText="1"/>
    </xf>
    <xf numFmtId="0" fontId="13" fillId="5" borderId="6"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6"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7" borderId="14" xfId="0" applyFont="1" applyFill="1" applyBorder="1" applyAlignment="1">
      <alignment horizontal="center" vertical="top" wrapText="1"/>
    </xf>
    <xf numFmtId="0" fontId="10" fillId="0" borderId="23" xfId="0" applyFont="1" applyBorder="1" applyAlignment="1">
      <alignment horizontal="left" vertical="top" wrapText="1"/>
    </xf>
    <xf numFmtId="0" fontId="10" fillId="0" borderId="2" xfId="0" applyFont="1" applyBorder="1" applyAlignment="1">
      <alignment horizontal="left" vertical="top" wrapText="1"/>
    </xf>
    <xf numFmtId="0" fontId="10" fillId="0" borderId="22" xfId="0" applyFont="1" applyBorder="1" applyAlignment="1">
      <alignment horizontal="left" vertical="top"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24" xfId="0" applyFont="1" applyBorder="1" applyAlignment="1">
      <alignment horizontal="left" vertical="top" wrapText="1"/>
    </xf>
    <xf numFmtId="0" fontId="10" fillId="5" borderId="27" xfId="1" applyFont="1" applyFill="1" applyBorder="1" applyAlignment="1">
      <alignment horizontal="center" vertical="center" wrapText="1"/>
    </xf>
    <xf numFmtId="0" fontId="10" fillId="5" borderId="4" xfId="1" applyFont="1" applyFill="1" applyBorder="1" applyAlignment="1">
      <alignment horizontal="center" vertical="center" wrapText="1"/>
    </xf>
    <xf numFmtId="0" fontId="10" fillId="5" borderId="28" xfId="1" applyFont="1" applyFill="1" applyBorder="1" applyAlignment="1">
      <alignment horizontal="center" vertical="center" wrapText="1"/>
    </xf>
    <xf numFmtId="0" fontId="10" fillId="5" borderId="6"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10" fillId="7" borderId="13" xfId="1" applyFont="1" applyFill="1" applyBorder="1" applyAlignment="1">
      <alignment horizontal="left" vertical="top"/>
    </xf>
    <xf numFmtId="0" fontId="10" fillId="7" borderId="0" xfId="1" applyFont="1" applyFill="1" applyBorder="1" applyAlignment="1">
      <alignment horizontal="left" vertical="top"/>
    </xf>
    <xf numFmtId="0" fontId="10" fillId="0" borderId="29"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9" xfId="0" applyFont="1" applyBorder="1" applyAlignment="1">
      <alignment horizontal="left" vertical="top" wrapText="1"/>
    </xf>
    <xf numFmtId="0" fontId="10" fillId="0" borderId="21" xfId="0" applyFont="1" applyBorder="1" applyAlignment="1">
      <alignment horizontal="left" vertical="top" wrapText="1"/>
    </xf>
    <xf numFmtId="0" fontId="10" fillId="0" borderId="16" xfId="0" applyFont="1" applyBorder="1" applyAlignment="1">
      <alignment horizontal="left" vertical="top" wrapText="1"/>
    </xf>
    <xf numFmtId="0" fontId="10" fillId="0" borderId="8"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10" fillId="0" borderId="41" xfId="0" applyFont="1" applyBorder="1" applyAlignment="1">
      <alignment horizontal="left" vertical="top" wrapText="1"/>
    </xf>
    <xf numFmtId="0" fontId="10" fillId="0" borderId="20" xfId="0" applyFont="1" applyBorder="1" applyAlignment="1">
      <alignment horizontal="left" vertical="top" wrapText="1"/>
    </xf>
    <xf numFmtId="0" fontId="10" fillId="0" borderId="12" xfId="0" applyFont="1" applyBorder="1" applyAlignment="1">
      <alignment horizontal="left" vertical="top" wrapText="1"/>
    </xf>
    <xf numFmtId="0" fontId="16" fillId="0" borderId="0" xfId="0" applyFont="1" applyAlignment="1">
      <alignment horizontal="left" vertical="center"/>
    </xf>
    <xf numFmtId="0" fontId="12" fillId="3" borderId="3"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7" xfId="1" applyFont="1" applyFill="1" applyBorder="1" applyAlignment="1">
      <alignment horizontal="center" vertical="center"/>
    </xf>
    <xf numFmtId="0" fontId="10" fillId="4" borderId="25" xfId="1" applyFont="1" applyFill="1" applyBorder="1" applyAlignment="1">
      <alignment horizontal="center" vertical="center"/>
    </xf>
    <xf numFmtId="0" fontId="10" fillId="4" borderId="26" xfId="1" applyFont="1" applyFill="1" applyBorder="1" applyAlignment="1">
      <alignment horizontal="center" vertical="center"/>
    </xf>
    <xf numFmtId="0" fontId="10" fillId="0" borderId="19" xfId="1" applyFont="1" applyFill="1" applyBorder="1" applyAlignment="1">
      <alignment horizontal="left" vertical="center"/>
    </xf>
    <xf numFmtId="0" fontId="10" fillId="0" borderId="21" xfId="1" applyFont="1" applyFill="1" applyBorder="1" applyAlignment="1">
      <alignment horizontal="left" vertical="center"/>
    </xf>
    <xf numFmtId="0" fontId="10" fillId="0" borderId="21" xfId="0" applyFont="1" applyBorder="1" applyAlignment="1">
      <alignment horizontal="left" vertical="center"/>
    </xf>
    <xf numFmtId="0" fontId="10" fillId="0" borderId="19" xfId="0" applyFont="1" applyBorder="1" applyAlignment="1">
      <alignment vertical="center"/>
    </xf>
    <xf numFmtId="0" fontId="10" fillId="0" borderId="21" xfId="0" applyFont="1" applyBorder="1" applyAlignment="1">
      <alignment vertical="center"/>
    </xf>
    <xf numFmtId="0" fontId="10" fillId="0" borderId="29" xfId="0" applyFont="1" applyBorder="1" applyAlignment="1">
      <alignment horizontal="left" vertical="top" wrapText="1"/>
    </xf>
    <xf numFmtId="0" fontId="13" fillId="0" borderId="0"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3" fillId="5" borderId="6"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3" fillId="5" borderId="7" xfId="1" applyFont="1" applyFill="1" applyBorder="1" applyAlignment="1">
      <alignment horizontal="center" vertical="center"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13" fillId="5" borderId="27" xfId="1" applyFont="1" applyFill="1" applyBorder="1" applyAlignment="1">
      <alignment horizontal="center" vertical="center" wrapText="1"/>
    </xf>
    <xf numFmtId="0" fontId="13" fillId="5" borderId="26" xfId="1" applyFont="1" applyFill="1" applyBorder="1" applyAlignment="1">
      <alignment horizontal="center" vertical="center" wrapText="1"/>
    </xf>
    <xf numFmtId="0" fontId="13" fillId="5" borderId="28" xfId="1" applyFont="1" applyFill="1" applyBorder="1" applyAlignment="1">
      <alignment horizontal="center" vertical="center" wrapText="1"/>
    </xf>
    <xf numFmtId="0" fontId="13" fillId="0" borderId="14" xfId="0" applyFont="1" applyBorder="1" applyAlignment="1">
      <alignment horizontal="center" vertical="top" wrapText="1"/>
    </xf>
    <xf numFmtId="0" fontId="13" fillId="0" borderId="15" xfId="0" applyFont="1" applyBorder="1" applyAlignment="1">
      <alignment horizontal="center" vertical="top" wrapText="1"/>
    </xf>
    <xf numFmtId="0" fontId="13" fillId="0" borderId="21" xfId="0" applyFont="1" applyBorder="1" applyAlignment="1">
      <alignment horizontal="left" vertical="top" wrapText="1"/>
    </xf>
    <xf numFmtId="0" fontId="13" fillId="0" borderId="16"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3" fillId="4" borderId="25" xfId="1" applyFont="1" applyFill="1" applyBorder="1" applyAlignment="1">
      <alignment horizontal="center" vertical="center" wrapText="1"/>
    </xf>
    <xf numFmtId="0" fontId="13" fillId="4" borderId="26" xfId="1" applyFont="1" applyFill="1" applyBorder="1" applyAlignment="1">
      <alignment horizontal="center" vertical="center" wrapText="1"/>
    </xf>
    <xf numFmtId="0" fontId="10" fillId="0" borderId="19" xfId="0" applyFont="1" applyBorder="1" applyAlignment="1">
      <alignment horizontal="left" vertical="top"/>
    </xf>
    <xf numFmtId="0" fontId="10" fillId="0" borderId="21" xfId="0" applyFont="1" applyBorder="1" applyAlignment="1">
      <alignment horizontal="left" vertical="top"/>
    </xf>
    <xf numFmtId="0" fontId="10" fillId="0" borderId="16" xfId="0" applyFont="1" applyBorder="1" applyAlignment="1">
      <alignment horizontal="left" vertical="top"/>
    </xf>
    <xf numFmtId="0" fontId="10" fillId="0" borderId="13" xfId="0" applyFont="1" applyBorder="1" applyAlignment="1">
      <alignment horizontal="left" vertical="top"/>
    </xf>
    <xf numFmtId="0" fontId="10" fillId="0" borderId="0" xfId="0" applyFont="1" applyBorder="1" applyAlignment="1">
      <alignment horizontal="left" vertical="top"/>
    </xf>
    <xf numFmtId="0" fontId="13" fillId="5" borderId="5" xfId="1" applyFont="1" applyFill="1" applyBorder="1" applyAlignment="1">
      <alignment horizontal="center" vertical="center" wrapText="1"/>
    </xf>
    <xf numFmtId="0" fontId="10" fillId="0" borderId="0" xfId="0" applyFont="1" applyBorder="1" applyAlignment="1">
      <alignment horizontal="center" vertical="top" wrapText="1"/>
    </xf>
    <xf numFmtId="0" fontId="10" fillId="0" borderId="35" xfId="0" applyFont="1" applyBorder="1" applyAlignment="1">
      <alignment horizontal="center" vertical="top" wrapText="1"/>
    </xf>
    <xf numFmtId="0" fontId="10" fillId="0" borderId="21" xfId="0" applyFont="1" applyBorder="1" applyAlignment="1">
      <alignment horizontal="center" vertical="top" wrapText="1"/>
    </xf>
    <xf numFmtId="0" fontId="10" fillId="0" borderId="18"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13" fillId="0" borderId="2" xfId="0" applyFont="1" applyBorder="1" applyAlignment="1">
      <alignment horizontal="left" vertical="top" wrapText="1"/>
    </xf>
    <xf numFmtId="0" fontId="13" fillId="0" borderId="22" xfId="0" applyFont="1" applyBorder="1" applyAlignment="1">
      <alignment horizontal="left" vertical="top" wrapText="1"/>
    </xf>
    <xf numFmtId="0" fontId="10" fillId="5" borderId="6"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7" borderId="19" xfId="0" applyFont="1" applyFill="1" applyBorder="1" applyAlignment="1">
      <alignment horizontal="left" vertical="top"/>
    </xf>
    <xf numFmtId="0" fontId="10" fillId="7" borderId="21" xfId="0" applyFont="1" applyFill="1" applyBorder="1" applyAlignment="1">
      <alignment horizontal="left" vertical="top"/>
    </xf>
    <xf numFmtId="0" fontId="10" fillId="7" borderId="16" xfId="0" applyFont="1" applyFill="1" applyBorder="1" applyAlignment="1">
      <alignment horizontal="left" vertical="top"/>
    </xf>
    <xf numFmtId="0" fontId="10" fillId="7" borderId="8" xfId="0" applyFont="1" applyFill="1" applyBorder="1" applyAlignment="1">
      <alignment horizontal="left" vertical="top"/>
    </xf>
    <xf numFmtId="0" fontId="10" fillId="7" borderId="9" xfId="0" applyFont="1" applyFill="1" applyBorder="1" applyAlignment="1">
      <alignment horizontal="left" vertical="top"/>
    </xf>
    <xf numFmtId="0" fontId="10" fillId="7" borderId="10" xfId="0" applyFont="1" applyFill="1" applyBorder="1" applyAlignment="1">
      <alignment horizontal="left" vertical="top"/>
    </xf>
    <xf numFmtId="0" fontId="10" fillId="0" borderId="0" xfId="0" applyFont="1" applyBorder="1" applyAlignment="1">
      <alignment horizontal="center" vertical="top"/>
    </xf>
    <xf numFmtId="0" fontId="10" fillId="0" borderId="35" xfId="0" applyFont="1" applyBorder="1" applyAlignment="1">
      <alignment horizontal="center" vertical="top"/>
    </xf>
    <xf numFmtId="0" fontId="10" fillId="5" borderId="11"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0" borderId="1" xfId="0" applyFont="1" applyBorder="1" applyAlignment="1">
      <alignment horizontal="left" vertical="top" wrapText="1"/>
    </xf>
    <xf numFmtId="0" fontId="25" fillId="0" borderId="0" xfId="2" applyFont="1" applyAlignment="1">
      <alignment horizontal="center" vertical="center"/>
    </xf>
    <xf numFmtId="0" fontId="0" fillId="0" borderId="0" xfId="2" applyFont="1" applyAlignment="1">
      <alignment horizontal="left" vertical="center" wrapText="1"/>
    </xf>
    <xf numFmtId="0" fontId="24" fillId="0" borderId="2" xfId="2" applyFont="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vertical="center"/>
    </xf>
    <xf numFmtId="0" fontId="0" fillId="0" borderId="0" xfId="2" applyFont="1">
      <alignmen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b="1"/>
              <a:t>FD</a:t>
            </a:r>
            <a:r>
              <a:rPr lang="ja-JP" altLang="en-US" b="1"/>
              <a:t>マザーマップ自己診断チャート</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6473031496062993"/>
          <c:y val="0.18797034209107699"/>
          <c:w val="0.48081846019247593"/>
          <c:h val="0.77354825596295418"/>
        </c:manualLayout>
      </c:layout>
      <c:radarChart>
        <c:radarStyle val="marker"/>
        <c:varyColors val="0"/>
        <c:ser>
          <c:idx val="0"/>
          <c:order val="0"/>
          <c:tx>
            <c:strRef>
              <c:f>自己診断チャート!$B$12:$B$12</c:f>
              <c:strCache>
                <c:ptCount val="1"/>
                <c:pt idx="0">
                  <c:v>平均値</c:v>
                </c:pt>
              </c:strCache>
            </c:strRef>
          </c:tx>
          <c:spPr>
            <a:ln w="28575" cap="rnd">
              <a:solidFill>
                <a:schemeClr val="accent1"/>
              </a:solidFill>
              <a:round/>
            </a:ln>
            <a:effectLst/>
          </c:spPr>
          <c:marker>
            <c:symbol val="none"/>
          </c:marker>
          <c:dLbls>
            <c:dLbl>
              <c:idx val="0"/>
              <c:layout>
                <c:manualLayout>
                  <c:x val="3.9143723346341433E-2"/>
                  <c:y val="7.1856310011884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79-4125-8537-81054E570832}"/>
                </c:ext>
              </c:extLst>
            </c:dLbl>
            <c:dLbl>
              <c:idx val="1"/>
              <c:layout>
                <c:manualLayout>
                  <c:x val="-2.2018344382317145E-2"/>
                  <c:y val="1.99600861144124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79-4125-8537-81054E570832}"/>
                </c:ext>
              </c:extLst>
            </c:dLbl>
            <c:dLbl>
              <c:idx val="2"/>
              <c:layout>
                <c:manualLayout>
                  <c:x val="-7.339448127439108E-3"/>
                  <c:y val="-3.5928155005942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679-4125-8537-81054E570832}"/>
                </c:ext>
              </c:extLst>
            </c:dLbl>
            <c:dLbl>
              <c:idx val="3"/>
              <c:layout>
                <c:manualLayout>
                  <c:x val="4.1590206055487772E-2"/>
                  <c:y val="-3.5928155005942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679-4125-8537-81054E570832}"/>
                </c:ext>
              </c:extLst>
            </c:dLbl>
            <c:dLbl>
              <c:idx val="4"/>
              <c:layout>
                <c:manualLayout>
                  <c:x val="2.2018344382317055E-2"/>
                  <c:y val="1.5968068891529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679-4125-8537-81054E5708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自己診断チャート!$C$11:$G$11</c:f>
              <c:strCache>
                <c:ptCount val="5"/>
                <c:pt idx="0">
                  <c:v>基盤</c:v>
                </c:pt>
                <c:pt idx="1">
                  <c:v>教育</c:v>
                </c:pt>
                <c:pt idx="2">
                  <c:v>研究</c:v>
                </c:pt>
                <c:pt idx="3">
                  <c:v>社会貢献</c:v>
                </c:pt>
                <c:pt idx="4">
                  <c:v>運営</c:v>
                </c:pt>
              </c:strCache>
            </c:strRef>
          </c:cat>
          <c:val>
            <c:numRef>
              <c:f>自己診断チャート!$C$12:$G$12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5-D679-4125-8537-81054E570832}"/>
            </c:ext>
          </c:extLst>
        </c:ser>
        <c:dLbls>
          <c:showLegendKey val="0"/>
          <c:showVal val="1"/>
          <c:showCatName val="0"/>
          <c:showSerName val="0"/>
          <c:showPercent val="0"/>
          <c:showBubbleSize val="0"/>
        </c:dLbls>
        <c:axId val="390185672"/>
        <c:axId val="390191160"/>
      </c:radarChart>
      <c:catAx>
        <c:axId val="390185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0191160"/>
        <c:crosses val="autoZero"/>
        <c:auto val="1"/>
        <c:lblAlgn val="ctr"/>
        <c:lblOffset val="100"/>
        <c:noMultiLvlLbl val="0"/>
      </c:catAx>
      <c:valAx>
        <c:axId val="390191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0185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各要素での能力レベル</a:t>
            </a:r>
            <a:endParaRPr lang="en-US" altLang="ja-JP"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124759405074366"/>
          <c:y val="0.17685185185185184"/>
          <c:w val="0.80048862642169727"/>
          <c:h val="0.60984543598716823"/>
        </c:manualLayout>
      </c:layout>
      <c:barChart>
        <c:barDir val="bar"/>
        <c:grouping val="stacked"/>
        <c:varyColors val="0"/>
        <c:ser>
          <c:idx val="0"/>
          <c:order val="0"/>
          <c:tx>
            <c:strRef>
              <c:f>自己診断チャート!$B$5:$B$5</c:f>
              <c:strCache>
                <c:ptCount val="1"/>
                <c:pt idx="0">
                  <c:v>レベルⅠ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自己診断チャート!$C$4:$G$4</c:f>
              <c:strCache>
                <c:ptCount val="5"/>
                <c:pt idx="0">
                  <c:v>基盤</c:v>
                </c:pt>
                <c:pt idx="1">
                  <c:v>教育</c:v>
                </c:pt>
                <c:pt idx="2">
                  <c:v>研究</c:v>
                </c:pt>
                <c:pt idx="3">
                  <c:v>社会貢献</c:v>
                </c:pt>
                <c:pt idx="4">
                  <c:v>運営</c:v>
                </c:pt>
              </c:strCache>
            </c:strRef>
          </c:cat>
          <c:val>
            <c:numRef>
              <c:f>自己診断チャート!$C$5:$G$5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2140-400D-A3BF-7F885DF7C1B8}"/>
            </c:ext>
          </c:extLst>
        </c:ser>
        <c:ser>
          <c:idx val="1"/>
          <c:order val="1"/>
          <c:tx>
            <c:strRef>
              <c:f>自己診断チャート!$B$6:$B$6</c:f>
              <c:strCache>
                <c:ptCount val="1"/>
                <c:pt idx="0">
                  <c:v>レベルⅡ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自己診断チャート!$C$4:$G$4</c:f>
              <c:strCache>
                <c:ptCount val="5"/>
                <c:pt idx="0">
                  <c:v>基盤</c:v>
                </c:pt>
                <c:pt idx="1">
                  <c:v>教育</c:v>
                </c:pt>
                <c:pt idx="2">
                  <c:v>研究</c:v>
                </c:pt>
                <c:pt idx="3">
                  <c:v>社会貢献</c:v>
                </c:pt>
                <c:pt idx="4">
                  <c:v>運営</c:v>
                </c:pt>
              </c:strCache>
            </c:strRef>
          </c:cat>
          <c:val>
            <c:numRef>
              <c:f>自己診断チャート!$C$6:$G$6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2140-400D-A3BF-7F885DF7C1B8}"/>
            </c:ext>
          </c:extLst>
        </c:ser>
        <c:ser>
          <c:idx val="2"/>
          <c:order val="2"/>
          <c:tx>
            <c:strRef>
              <c:f>自己診断チャート!$B$7:$B$7</c:f>
              <c:strCache>
                <c:ptCount val="1"/>
                <c:pt idx="0">
                  <c:v>レベルⅢ</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自己診断チャート!$C$4:$G$4</c:f>
              <c:strCache>
                <c:ptCount val="5"/>
                <c:pt idx="0">
                  <c:v>基盤</c:v>
                </c:pt>
                <c:pt idx="1">
                  <c:v>教育</c:v>
                </c:pt>
                <c:pt idx="2">
                  <c:v>研究</c:v>
                </c:pt>
                <c:pt idx="3">
                  <c:v>社会貢献</c:v>
                </c:pt>
                <c:pt idx="4">
                  <c:v>運営</c:v>
                </c:pt>
              </c:strCache>
            </c:strRef>
          </c:cat>
          <c:val>
            <c:numRef>
              <c:f>自己診断チャート!$C$7:$G$7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2140-400D-A3BF-7F885DF7C1B8}"/>
            </c:ext>
          </c:extLst>
        </c:ser>
        <c:dLbls>
          <c:dLblPos val="ctr"/>
          <c:showLegendKey val="0"/>
          <c:showVal val="1"/>
          <c:showCatName val="0"/>
          <c:showSerName val="0"/>
          <c:showPercent val="0"/>
          <c:showBubbleSize val="0"/>
        </c:dLbls>
        <c:gapWidth val="150"/>
        <c:overlap val="100"/>
        <c:axId val="390186456"/>
        <c:axId val="390187240"/>
      </c:barChart>
      <c:catAx>
        <c:axId val="390186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0187240"/>
        <c:crosses val="autoZero"/>
        <c:auto val="1"/>
        <c:lblAlgn val="ctr"/>
        <c:lblOffset val="100"/>
        <c:noMultiLvlLbl val="0"/>
      </c:catAx>
      <c:valAx>
        <c:axId val="390187240"/>
        <c:scaling>
          <c:orientation val="minMax"/>
          <c:max val="1.1000000000000001"/>
          <c:min val="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0186456"/>
        <c:crosses val="autoZero"/>
        <c:crossBetween val="between"/>
      </c:valAx>
      <c:spPr>
        <a:noFill/>
        <a:ln>
          <a:noFill/>
        </a:ln>
        <a:effectLst/>
      </c:spPr>
    </c:plotArea>
    <c:legend>
      <c:legendPos val="b"/>
      <c:layout>
        <c:manualLayout>
          <c:xMode val="edge"/>
          <c:yMode val="edge"/>
          <c:x val="0.26858092738407702"/>
          <c:y val="0.87557815689705432"/>
          <c:w val="0.47117125984251967"/>
          <c:h val="8.738480606590842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ja-JP" sz="1400" b="1"/>
              <a:t>各要素</a:t>
            </a:r>
            <a:r>
              <a:rPr lang="ja-JP" altLang="en-US" sz="1400" b="1"/>
              <a:t>に</a:t>
            </a:r>
            <a:r>
              <a:rPr lang="ja-JP" sz="1400" b="1"/>
              <a:t>おける能力レベル</a:t>
            </a:r>
          </a:p>
        </c:rich>
      </c:tx>
      <c:layout>
        <c:manualLayout>
          <c:xMode val="edge"/>
          <c:yMode val="edge"/>
          <c:x val="0.27684559310801854"/>
          <c:y val="3.9735099337748346E-2"/>
        </c:manualLayout>
      </c:layout>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barChart>
        <c:barDir val="col"/>
        <c:grouping val="clustered"/>
        <c:varyColors val="0"/>
        <c:ser>
          <c:idx val="0"/>
          <c:order val="0"/>
          <c:tx>
            <c:strRef>
              <c:f>自己診断チャート!$C$4</c:f>
              <c:strCache>
                <c:ptCount val="1"/>
                <c:pt idx="0">
                  <c:v>基盤</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自己診断チャート!$B$5:$B$7</c:f>
              <c:strCache>
                <c:ptCount val="3"/>
                <c:pt idx="0">
                  <c:v>レベルⅠ</c:v>
                </c:pt>
                <c:pt idx="1">
                  <c:v>レベルⅡ</c:v>
                </c:pt>
                <c:pt idx="2">
                  <c:v>レベルⅢ</c:v>
                </c:pt>
              </c:strCache>
            </c:strRef>
          </c:cat>
          <c:val>
            <c:numRef>
              <c:f>自己診断チャート!$C$5:$C$7</c:f>
              <c:numCache>
                <c:formatCode>0.00</c:formatCode>
                <c:ptCount val="3"/>
                <c:pt idx="0">
                  <c:v>0</c:v>
                </c:pt>
                <c:pt idx="1">
                  <c:v>0</c:v>
                </c:pt>
                <c:pt idx="2">
                  <c:v>0</c:v>
                </c:pt>
              </c:numCache>
            </c:numRef>
          </c:val>
          <c:extLst>
            <c:ext xmlns:c16="http://schemas.microsoft.com/office/drawing/2014/chart" uri="{C3380CC4-5D6E-409C-BE32-E72D297353CC}">
              <c16:uniqueId val="{00000000-7BA0-4094-B9D9-595AE20987AE}"/>
            </c:ext>
          </c:extLst>
        </c:ser>
        <c:ser>
          <c:idx val="1"/>
          <c:order val="1"/>
          <c:tx>
            <c:strRef>
              <c:f>自己診断チャート!$D$4</c:f>
              <c:strCache>
                <c:ptCount val="1"/>
                <c:pt idx="0">
                  <c:v>教育</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自己診断チャート!$B$5:$B$7</c:f>
              <c:strCache>
                <c:ptCount val="3"/>
                <c:pt idx="0">
                  <c:v>レベルⅠ</c:v>
                </c:pt>
                <c:pt idx="1">
                  <c:v>レベルⅡ</c:v>
                </c:pt>
                <c:pt idx="2">
                  <c:v>レベルⅢ</c:v>
                </c:pt>
              </c:strCache>
            </c:strRef>
          </c:cat>
          <c:val>
            <c:numRef>
              <c:f>自己診断チャート!$D$5:$D$7</c:f>
              <c:numCache>
                <c:formatCode>0.00</c:formatCode>
                <c:ptCount val="3"/>
                <c:pt idx="0">
                  <c:v>0</c:v>
                </c:pt>
                <c:pt idx="1">
                  <c:v>0</c:v>
                </c:pt>
                <c:pt idx="2">
                  <c:v>0</c:v>
                </c:pt>
              </c:numCache>
            </c:numRef>
          </c:val>
          <c:extLst>
            <c:ext xmlns:c16="http://schemas.microsoft.com/office/drawing/2014/chart" uri="{C3380CC4-5D6E-409C-BE32-E72D297353CC}">
              <c16:uniqueId val="{00000001-7BA0-4094-B9D9-595AE20987AE}"/>
            </c:ext>
          </c:extLst>
        </c:ser>
        <c:ser>
          <c:idx val="2"/>
          <c:order val="2"/>
          <c:tx>
            <c:strRef>
              <c:f>自己診断チャート!$E$4</c:f>
              <c:strCache>
                <c:ptCount val="1"/>
                <c:pt idx="0">
                  <c:v>研究</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自己診断チャート!$B$5:$B$7</c:f>
              <c:strCache>
                <c:ptCount val="3"/>
                <c:pt idx="0">
                  <c:v>レベルⅠ</c:v>
                </c:pt>
                <c:pt idx="1">
                  <c:v>レベルⅡ</c:v>
                </c:pt>
                <c:pt idx="2">
                  <c:v>レベルⅢ</c:v>
                </c:pt>
              </c:strCache>
            </c:strRef>
          </c:cat>
          <c:val>
            <c:numRef>
              <c:f>自己診断チャート!$E$5:$E$7</c:f>
              <c:numCache>
                <c:formatCode>0.00</c:formatCode>
                <c:ptCount val="3"/>
                <c:pt idx="0">
                  <c:v>0</c:v>
                </c:pt>
                <c:pt idx="1">
                  <c:v>0</c:v>
                </c:pt>
                <c:pt idx="2">
                  <c:v>0</c:v>
                </c:pt>
              </c:numCache>
            </c:numRef>
          </c:val>
          <c:extLst>
            <c:ext xmlns:c16="http://schemas.microsoft.com/office/drawing/2014/chart" uri="{C3380CC4-5D6E-409C-BE32-E72D297353CC}">
              <c16:uniqueId val="{00000002-7BA0-4094-B9D9-595AE20987AE}"/>
            </c:ext>
          </c:extLst>
        </c:ser>
        <c:ser>
          <c:idx val="3"/>
          <c:order val="3"/>
          <c:tx>
            <c:strRef>
              <c:f>自己診断チャート!$F$4</c:f>
              <c:strCache>
                <c:ptCount val="1"/>
                <c:pt idx="0">
                  <c:v>社会貢献</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自己診断チャート!$B$5:$B$7</c:f>
              <c:strCache>
                <c:ptCount val="3"/>
                <c:pt idx="0">
                  <c:v>レベルⅠ</c:v>
                </c:pt>
                <c:pt idx="1">
                  <c:v>レベルⅡ</c:v>
                </c:pt>
                <c:pt idx="2">
                  <c:v>レベルⅢ</c:v>
                </c:pt>
              </c:strCache>
            </c:strRef>
          </c:cat>
          <c:val>
            <c:numRef>
              <c:f>自己診断チャート!$F$5:$F$7</c:f>
              <c:numCache>
                <c:formatCode>0.00</c:formatCode>
                <c:ptCount val="3"/>
                <c:pt idx="0">
                  <c:v>0</c:v>
                </c:pt>
                <c:pt idx="1">
                  <c:v>0</c:v>
                </c:pt>
                <c:pt idx="2">
                  <c:v>0</c:v>
                </c:pt>
              </c:numCache>
            </c:numRef>
          </c:val>
          <c:extLst>
            <c:ext xmlns:c16="http://schemas.microsoft.com/office/drawing/2014/chart" uri="{C3380CC4-5D6E-409C-BE32-E72D297353CC}">
              <c16:uniqueId val="{00000003-7BA0-4094-B9D9-595AE20987AE}"/>
            </c:ext>
          </c:extLst>
        </c:ser>
        <c:ser>
          <c:idx val="4"/>
          <c:order val="4"/>
          <c:tx>
            <c:strRef>
              <c:f>自己診断チャート!$G$4</c:f>
              <c:strCache>
                <c:ptCount val="1"/>
                <c:pt idx="0">
                  <c:v>運営</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自己診断チャート!$B$5:$B$7</c:f>
              <c:strCache>
                <c:ptCount val="3"/>
                <c:pt idx="0">
                  <c:v>レベルⅠ</c:v>
                </c:pt>
                <c:pt idx="1">
                  <c:v>レベルⅡ</c:v>
                </c:pt>
                <c:pt idx="2">
                  <c:v>レベルⅢ</c:v>
                </c:pt>
              </c:strCache>
            </c:strRef>
          </c:cat>
          <c:val>
            <c:numRef>
              <c:f>自己診断チャート!$G$5:$G$7</c:f>
              <c:numCache>
                <c:formatCode>0.00</c:formatCode>
                <c:ptCount val="3"/>
                <c:pt idx="0">
                  <c:v>0</c:v>
                </c:pt>
                <c:pt idx="1">
                  <c:v>0</c:v>
                </c:pt>
                <c:pt idx="2">
                  <c:v>0</c:v>
                </c:pt>
              </c:numCache>
            </c:numRef>
          </c:val>
          <c:extLst>
            <c:ext xmlns:c16="http://schemas.microsoft.com/office/drawing/2014/chart" uri="{C3380CC4-5D6E-409C-BE32-E72D297353CC}">
              <c16:uniqueId val="{00000004-7BA0-4094-B9D9-595AE20987AE}"/>
            </c:ext>
          </c:extLst>
        </c:ser>
        <c:dLbls>
          <c:dLblPos val="outEnd"/>
          <c:showLegendKey val="0"/>
          <c:showVal val="1"/>
          <c:showCatName val="0"/>
          <c:showSerName val="0"/>
          <c:showPercent val="0"/>
          <c:showBubbleSize val="0"/>
        </c:dLbls>
        <c:gapWidth val="199"/>
        <c:axId val="390187632"/>
        <c:axId val="390188024"/>
      </c:barChart>
      <c:catAx>
        <c:axId val="39018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tx1">
                    <a:lumMod val="65000"/>
                    <a:lumOff val="35000"/>
                  </a:schemeClr>
                </a:solidFill>
                <a:latin typeface="+mn-lt"/>
                <a:ea typeface="+mn-ea"/>
                <a:cs typeface="+mn-cs"/>
              </a:defRPr>
            </a:pPr>
            <a:endParaRPr lang="ja-JP"/>
          </a:p>
        </c:txPr>
        <c:crossAx val="390188024"/>
        <c:crosses val="autoZero"/>
        <c:auto val="1"/>
        <c:lblAlgn val="ctr"/>
        <c:lblOffset val="100"/>
        <c:noMultiLvlLbl val="0"/>
      </c:catAx>
      <c:valAx>
        <c:axId val="39018802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0187632"/>
        <c:crosses val="autoZero"/>
        <c:crossBetween val="between"/>
      </c:valAx>
      <c:spPr>
        <a:noFill/>
        <a:ln>
          <a:noFill/>
        </a:ln>
        <a:effectLst/>
      </c:spPr>
    </c:plotArea>
    <c:legend>
      <c:legendPos val="t"/>
      <c:layout>
        <c:manualLayout>
          <c:xMode val="edge"/>
          <c:yMode val="edge"/>
          <c:x val="0.22110298836899861"/>
          <c:y val="0.15099337748344374"/>
          <c:w val="0.58663385321035555"/>
          <c:h val="8.091658997170808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fmlaLink="$F$9" lockText="1" noThreeD="1"/>
</file>

<file path=xl/ctrlProps/ctrlProp162.xml><?xml version="1.0" encoding="utf-8"?>
<formControlPr xmlns="http://schemas.microsoft.com/office/spreadsheetml/2009/9/main" objectType="CheckBox" fmlaLink="$I$9" lockText="1" noThreeD="1"/>
</file>

<file path=xl/ctrlProps/ctrlProp163.xml><?xml version="1.0" encoding="utf-8"?>
<formControlPr xmlns="http://schemas.microsoft.com/office/spreadsheetml/2009/9/main" objectType="CheckBox" fmlaLink="$L$9" lockText="1" noThreeD="1"/>
</file>

<file path=xl/ctrlProps/ctrlProp164.xml><?xml version="1.0" encoding="utf-8"?>
<formControlPr xmlns="http://schemas.microsoft.com/office/spreadsheetml/2009/9/main" objectType="CheckBox" fmlaLink="$I$11" lockText="1" noThreeD="1"/>
</file>

<file path=xl/ctrlProps/ctrlProp165.xml><?xml version="1.0" encoding="utf-8"?>
<formControlPr xmlns="http://schemas.microsoft.com/office/spreadsheetml/2009/9/main" objectType="CheckBox" fmlaLink="$F$11" lockText="1" noThreeD="1"/>
</file>

<file path=xl/ctrlProps/ctrlProp166.xml><?xml version="1.0" encoding="utf-8"?>
<formControlPr xmlns="http://schemas.microsoft.com/office/spreadsheetml/2009/9/main" objectType="CheckBox" fmlaLink="$L$11" lockText="1" noThreeD="1"/>
</file>

<file path=xl/ctrlProps/ctrlProp167.xml><?xml version="1.0" encoding="utf-8"?>
<formControlPr xmlns="http://schemas.microsoft.com/office/spreadsheetml/2009/9/main" objectType="CheckBox" fmlaLink="$F$13" lockText="1" noThreeD="1"/>
</file>

<file path=xl/ctrlProps/ctrlProp168.xml><?xml version="1.0" encoding="utf-8"?>
<formControlPr xmlns="http://schemas.microsoft.com/office/spreadsheetml/2009/9/main" objectType="CheckBox" fmlaLink="$I$13" lockText="1" noThreeD="1"/>
</file>

<file path=xl/ctrlProps/ctrlProp169.xml><?xml version="1.0" encoding="utf-8"?>
<formControlPr xmlns="http://schemas.microsoft.com/office/spreadsheetml/2009/9/main" objectType="CheckBox" fmlaLink="$L$13" lockText="1" noThreeD="1"/>
</file>

<file path=xl/ctrlProps/ctrlProp170.xml><?xml version="1.0" encoding="utf-8"?>
<formControlPr xmlns="http://schemas.microsoft.com/office/spreadsheetml/2009/9/main" objectType="CheckBox" fmlaLink="$F$15" lockText="1" noThreeD="1"/>
</file>

<file path=xl/ctrlProps/ctrlProp171.xml><?xml version="1.0" encoding="utf-8"?>
<formControlPr xmlns="http://schemas.microsoft.com/office/spreadsheetml/2009/9/main" objectType="CheckBox" fmlaLink="$I$15" lockText="1" noThreeD="1"/>
</file>

<file path=xl/ctrlProps/ctrlProp172.xml><?xml version="1.0" encoding="utf-8"?>
<formControlPr xmlns="http://schemas.microsoft.com/office/spreadsheetml/2009/9/main" objectType="CheckBox" fmlaLink="$L$15" lockText="1" noThreeD="1"/>
</file>

<file path=xl/ctrlProps/ctrlProp173.xml><?xml version="1.0" encoding="utf-8"?>
<formControlPr xmlns="http://schemas.microsoft.com/office/spreadsheetml/2009/9/main" objectType="CheckBox" fmlaLink="$F$17" lockText="1" noThreeD="1"/>
</file>

<file path=xl/ctrlProps/ctrlProp174.xml><?xml version="1.0" encoding="utf-8"?>
<formControlPr xmlns="http://schemas.microsoft.com/office/spreadsheetml/2009/9/main" objectType="CheckBox" fmlaLink="$I$17" lockText="1" noThreeD="1"/>
</file>

<file path=xl/ctrlProps/ctrlProp175.xml><?xml version="1.0" encoding="utf-8"?>
<formControlPr xmlns="http://schemas.microsoft.com/office/spreadsheetml/2009/9/main" objectType="CheckBox" fmlaLink="$L$17" lockText="1" noThreeD="1"/>
</file>

<file path=xl/ctrlProps/ctrlProp176.xml><?xml version="1.0" encoding="utf-8"?>
<formControlPr xmlns="http://schemas.microsoft.com/office/spreadsheetml/2009/9/main" objectType="CheckBox" fmlaLink="$F$20" lockText="1" noThreeD="1"/>
</file>

<file path=xl/ctrlProps/ctrlProp177.xml><?xml version="1.0" encoding="utf-8"?>
<formControlPr xmlns="http://schemas.microsoft.com/office/spreadsheetml/2009/9/main" objectType="CheckBox" fmlaLink="$I$20" lockText="1" noThreeD="1"/>
</file>

<file path=xl/ctrlProps/ctrlProp178.xml><?xml version="1.0" encoding="utf-8"?>
<formControlPr xmlns="http://schemas.microsoft.com/office/spreadsheetml/2009/9/main" objectType="CheckBox" fmlaLink="$L$20" lockText="1" noThreeD="1"/>
</file>

<file path=xl/ctrlProps/ctrlProp179.xml><?xml version="1.0" encoding="utf-8"?>
<formControlPr xmlns="http://schemas.microsoft.com/office/spreadsheetml/2009/9/main" objectType="CheckBox" fmlaLink="$F$22" lockText="1" noThreeD="1"/>
</file>

<file path=xl/ctrlProps/ctrlProp180.xml><?xml version="1.0" encoding="utf-8"?>
<formControlPr xmlns="http://schemas.microsoft.com/office/spreadsheetml/2009/9/main" objectType="CheckBox" fmlaLink="$I$22" lockText="1" noThreeD="1"/>
</file>

<file path=xl/ctrlProps/ctrlProp181.xml><?xml version="1.0" encoding="utf-8"?>
<formControlPr xmlns="http://schemas.microsoft.com/office/spreadsheetml/2009/9/main" objectType="CheckBox" fmlaLink="$L$22" lockText="1" noThreeD="1"/>
</file>

<file path=xl/ctrlProps/ctrlProp182.xml><?xml version="1.0" encoding="utf-8"?>
<formControlPr xmlns="http://schemas.microsoft.com/office/spreadsheetml/2009/9/main" objectType="CheckBox" fmlaLink="$F$24" lockText="1" noThreeD="1"/>
</file>

<file path=xl/ctrlProps/ctrlProp183.xml><?xml version="1.0" encoding="utf-8"?>
<formControlPr xmlns="http://schemas.microsoft.com/office/spreadsheetml/2009/9/main" objectType="CheckBox" fmlaLink="$I$24" lockText="1" noThreeD="1"/>
</file>

<file path=xl/ctrlProps/ctrlProp184.xml><?xml version="1.0" encoding="utf-8"?>
<formControlPr xmlns="http://schemas.microsoft.com/office/spreadsheetml/2009/9/main" objectType="CheckBox" fmlaLink="$L$24" lockText="1" noThreeD="1"/>
</file>

<file path=xl/ctrlProps/ctrlProp185.xml><?xml version="1.0" encoding="utf-8"?>
<formControlPr xmlns="http://schemas.microsoft.com/office/spreadsheetml/2009/9/main" objectType="CheckBox" fmlaLink="$I$26" lockText="1" noThreeD="1"/>
</file>

<file path=xl/ctrlProps/ctrlProp186.xml><?xml version="1.0" encoding="utf-8"?>
<formControlPr xmlns="http://schemas.microsoft.com/office/spreadsheetml/2009/9/main" objectType="CheckBox" fmlaLink="$L$26" lockText="1" noThreeD="1"/>
</file>

<file path=xl/ctrlProps/ctrlProp187.xml><?xml version="1.0" encoding="utf-8"?>
<formControlPr xmlns="http://schemas.microsoft.com/office/spreadsheetml/2009/9/main" objectType="CheckBox" fmlaLink="$F$28" lockText="1" noThreeD="1"/>
</file>

<file path=xl/ctrlProps/ctrlProp188.xml><?xml version="1.0" encoding="utf-8"?>
<formControlPr xmlns="http://schemas.microsoft.com/office/spreadsheetml/2009/9/main" objectType="CheckBox" fmlaLink="$F$30" lockText="1" noThreeD="1"/>
</file>

<file path=xl/ctrlProps/ctrlProp189.xml><?xml version="1.0" encoding="utf-8"?>
<formControlPr xmlns="http://schemas.microsoft.com/office/spreadsheetml/2009/9/main" objectType="CheckBox" fmlaLink="$I$28" lockText="1" noThreeD="1"/>
</file>

<file path=xl/ctrlProps/ctrlProp190.xml><?xml version="1.0" encoding="utf-8"?>
<formControlPr xmlns="http://schemas.microsoft.com/office/spreadsheetml/2009/9/main" objectType="CheckBox" fmlaLink="$I$30" lockText="1" noThreeD="1"/>
</file>

<file path=xl/ctrlProps/ctrlProp191.xml><?xml version="1.0" encoding="utf-8"?>
<formControlPr xmlns="http://schemas.microsoft.com/office/spreadsheetml/2009/9/main" objectType="CheckBox" fmlaLink="$L$28" lockText="1" noThreeD="1"/>
</file>

<file path=xl/ctrlProps/ctrlProp192.xml><?xml version="1.0" encoding="utf-8"?>
<formControlPr xmlns="http://schemas.microsoft.com/office/spreadsheetml/2009/9/main" objectType="CheckBox" fmlaLink="$L$30" lockText="1" noThreeD="1"/>
</file>

<file path=xl/ctrlProps/ctrlProp193.xml><?xml version="1.0" encoding="utf-8"?>
<formControlPr xmlns="http://schemas.microsoft.com/office/spreadsheetml/2009/9/main" objectType="Radio" firstButton="1" fmlaLink="#REF!"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CheckBox" fmlaLink="$F$7" lockText="1" noThreeD="1"/>
</file>

<file path=xl/ctrlProps/ctrlProp405.xml><?xml version="1.0" encoding="utf-8"?>
<formControlPr xmlns="http://schemas.microsoft.com/office/spreadsheetml/2009/9/main" objectType="CheckBox" fmlaLink="$F$10" lockText="1" noThreeD="1"/>
</file>

<file path=xl/ctrlProps/ctrlProp406.xml><?xml version="1.0" encoding="utf-8"?>
<formControlPr xmlns="http://schemas.microsoft.com/office/spreadsheetml/2009/9/main" objectType="CheckBox" fmlaLink="$F$12" lockText="1" noThreeD="1"/>
</file>

<file path=xl/ctrlProps/ctrlProp407.xml><?xml version="1.0" encoding="utf-8"?>
<formControlPr xmlns="http://schemas.microsoft.com/office/spreadsheetml/2009/9/main" objectType="CheckBox" fmlaLink="$F$15" lockText="1" noThreeD="1"/>
</file>

<file path=xl/ctrlProps/ctrlProp408.xml><?xml version="1.0" encoding="utf-8"?>
<formControlPr xmlns="http://schemas.microsoft.com/office/spreadsheetml/2009/9/main" objectType="CheckBox" fmlaLink="$F$17" lockText="1" noThreeD="1"/>
</file>

<file path=xl/ctrlProps/ctrlProp409.xml><?xml version="1.0" encoding="utf-8"?>
<formControlPr xmlns="http://schemas.microsoft.com/office/spreadsheetml/2009/9/main" objectType="CheckBox" fmlaLink="$F$19" lockText="1" noThreeD="1"/>
</file>

<file path=xl/ctrlProps/ctrlProp410.xml><?xml version="1.0" encoding="utf-8"?>
<formControlPr xmlns="http://schemas.microsoft.com/office/spreadsheetml/2009/9/main" objectType="CheckBox" fmlaLink="$F$22" lockText="1" noThreeD="1"/>
</file>

<file path=xl/ctrlProps/ctrlProp411.xml><?xml version="1.0" encoding="utf-8"?>
<formControlPr xmlns="http://schemas.microsoft.com/office/spreadsheetml/2009/9/main" objectType="CheckBox" fmlaLink="$F$24" lockText="1" noThreeD="1"/>
</file>

<file path=xl/ctrlProps/ctrlProp412.xml><?xml version="1.0" encoding="utf-8"?>
<formControlPr xmlns="http://schemas.microsoft.com/office/spreadsheetml/2009/9/main" objectType="CheckBox" fmlaLink="$F$26" lockText="1" noThreeD="1"/>
</file>

<file path=xl/ctrlProps/ctrlProp413.xml><?xml version="1.0" encoding="utf-8"?>
<formControlPr xmlns="http://schemas.microsoft.com/office/spreadsheetml/2009/9/main" objectType="CheckBox" fmlaLink="$F$28" lockText="1" noThreeD="1"/>
</file>

<file path=xl/ctrlProps/ctrlProp414.xml><?xml version="1.0" encoding="utf-8"?>
<formControlPr xmlns="http://schemas.microsoft.com/office/spreadsheetml/2009/9/main" objectType="CheckBox" fmlaLink="$F$30" lockText="1" noThreeD="1"/>
</file>

<file path=xl/ctrlProps/ctrlProp415.xml><?xml version="1.0" encoding="utf-8"?>
<formControlPr xmlns="http://schemas.microsoft.com/office/spreadsheetml/2009/9/main" objectType="CheckBox" fmlaLink="$F$33" lockText="1" noThreeD="1"/>
</file>

<file path=xl/ctrlProps/ctrlProp416.xml><?xml version="1.0" encoding="utf-8"?>
<formControlPr xmlns="http://schemas.microsoft.com/office/spreadsheetml/2009/9/main" objectType="CheckBox" fmlaLink="$F$35" lockText="1" noThreeD="1"/>
</file>

<file path=xl/ctrlProps/ctrlProp417.xml><?xml version="1.0" encoding="utf-8"?>
<formControlPr xmlns="http://schemas.microsoft.com/office/spreadsheetml/2009/9/main" objectType="CheckBox" fmlaLink="$F$37" lockText="1" noThreeD="1"/>
</file>

<file path=xl/ctrlProps/ctrlProp418.xml><?xml version="1.0" encoding="utf-8"?>
<formControlPr xmlns="http://schemas.microsoft.com/office/spreadsheetml/2009/9/main" objectType="CheckBox" fmlaLink="$I$37" lockText="1" noThreeD="1"/>
</file>

<file path=xl/ctrlProps/ctrlProp419.xml><?xml version="1.0" encoding="utf-8"?>
<formControlPr xmlns="http://schemas.microsoft.com/office/spreadsheetml/2009/9/main" objectType="CheckBox" fmlaLink="$I$35" lockText="1" noThreeD="1"/>
</file>

<file path=xl/ctrlProps/ctrlProp420.xml><?xml version="1.0" encoding="utf-8"?>
<formControlPr xmlns="http://schemas.microsoft.com/office/spreadsheetml/2009/9/main" objectType="CheckBox" fmlaLink="$I$33" lockText="1" noThreeD="1"/>
</file>

<file path=xl/ctrlProps/ctrlProp421.xml><?xml version="1.0" encoding="utf-8"?>
<formControlPr xmlns="http://schemas.microsoft.com/office/spreadsheetml/2009/9/main" objectType="CheckBox" fmlaLink="$I$30" lockText="1" noThreeD="1"/>
</file>

<file path=xl/ctrlProps/ctrlProp422.xml><?xml version="1.0" encoding="utf-8"?>
<formControlPr xmlns="http://schemas.microsoft.com/office/spreadsheetml/2009/9/main" objectType="CheckBox" fmlaLink="$I$28" lockText="1" noThreeD="1"/>
</file>

<file path=xl/ctrlProps/ctrlProp423.xml><?xml version="1.0" encoding="utf-8"?>
<formControlPr xmlns="http://schemas.microsoft.com/office/spreadsheetml/2009/9/main" objectType="CheckBox" fmlaLink="$I$26" lockText="1" noThreeD="1"/>
</file>

<file path=xl/ctrlProps/ctrlProp424.xml><?xml version="1.0" encoding="utf-8"?>
<formControlPr xmlns="http://schemas.microsoft.com/office/spreadsheetml/2009/9/main" objectType="CheckBox" fmlaLink="$I$24" lockText="1" noThreeD="1"/>
</file>

<file path=xl/ctrlProps/ctrlProp425.xml><?xml version="1.0" encoding="utf-8"?>
<formControlPr xmlns="http://schemas.microsoft.com/office/spreadsheetml/2009/9/main" objectType="CheckBox" fmlaLink="$I$22" lockText="1" noThreeD="1"/>
</file>

<file path=xl/ctrlProps/ctrlProp426.xml><?xml version="1.0" encoding="utf-8"?>
<formControlPr xmlns="http://schemas.microsoft.com/office/spreadsheetml/2009/9/main" objectType="CheckBox" fmlaLink="$I$19" lockText="1" noThreeD="1"/>
</file>

<file path=xl/ctrlProps/ctrlProp427.xml><?xml version="1.0" encoding="utf-8"?>
<formControlPr xmlns="http://schemas.microsoft.com/office/spreadsheetml/2009/9/main" objectType="CheckBox" fmlaLink="$I$17" lockText="1" noThreeD="1"/>
</file>

<file path=xl/ctrlProps/ctrlProp428.xml><?xml version="1.0" encoding="utf-8"?>
<formControlPr xmlns="http://schemas.microsoft.com/office/spreadsheetml/2009/9/main" objectType="CheckBox" fmlaLink="$I$15" lockText="1" noThreeD="1"/>
</file>

<file path=xl/ctrlProps/ctrlProp429.xml><?xml version="1.0" encoding="utf-8"?>
<formControlPr xmlns="http://schemas.microsoft.com/office/spreadsheetml/2009/9/main" objectType="CheckBox" fmlaLink="$I$12" lockText="1" noThreeD="1"/>
</file>

<file path=xl/ctrlProps/ctrlProp430.xml><?xml version="1.0" encoding="utf-8"?>
<formControlPr xmlns="http://schemas.microsoft.com/office/spreadsheetml/2009/9/main" objectType="CheckBox" fmlaLink="$I$10" lockText="1" noThreeD="1"/>
</file>

<file path=xl/ctrlProps/ctrlProp431.xml><?xml version="1.0" encoding="utf-8"?>
<formControlPr xmlns="http://schemas.microsoft.com/office/spreadsheetml/2009/9/main" objectType="CheckBox" fmlaLink="$I$7" lockText="1" noThreeD="1"/>
</file>

<file path=xl/ctrlProps/ctrlProp432.xml><?xml version="1.0" encoding="utf-8"?>
<formControlPr xmlns="http://schemas.microsoft.com/office/spreadsheetml/2009/9/main" objectType="CheckBox" fmlaLink="$L$7" lockText="1" noThreeD="1"/>
</file>

<file path=xl/ctrlProps/ctrlProp433.xml><?xml version="1.0" encoding="utf-8"?>
<formControlPr xmlns="http://schemas.microsoft.com/office/spreadsheetml/2009/9/main" objectType="CheckBox" fmlaLink="$L$10" lockText="1" noThreeD="1"/>
</file>

<file path=xl/ctrlProps/ctrlProp434.xml><?xml version="1.0" encoding="utf-8"?>
<formControlPr xmlns="http://schemas.microsoft.com/office/spreadsheetml/2009/9/main" objectType="CheckBox" fmlaLink="$L$12" lockText="1" noThreeD="1"/>
</file>

<file path=xl/ctrlProps/ctrlProp435.xml><?xml version="1.0" encoding="utf-8"?>
<formControlPr xmlns="http://schemas.microsoft.com/office/spreadsheetml/2009/9/main" objectType="CheckBox" fmlaLink="$L$15" lockText="1" noThreeD="1"/>
</file>

<file path=xl/ctrlProps/ctrlProp436.xml><?xml version="1.0" encoding="utf-8"?>
<formControlPr xmlns="http://schemas.microsoft.com/office/spreadsheetml/2009/9/main" objectType="CheckBox" fmlaLink="$L$17" lockText="1" noThreeD="1"/>
</file>

<file path=xl/ctrlProps/ctrlProp437.xml><?xml version="1.0" encoding="utf-8"?>
<formControlPr xmlns="http://schemas.microsoft.com/office/spreadsheetml/2009/9/main" objectType="CheckBox" fmlaLink="$L$19" lockText="1" noThreeD="1"/>
</file>

<file path=xl/ctrlProps/ctrlProp438.xml><?xml version="1.0" encoding="utf-8"?>
<formControlPr xmlns="http://schemas.microsoft.com/office/spreadsheetml/2009/9/main" objectType="CheckBox" fmlaLink="$L$22" lockText="1" noThreeD="1"/>
</file>

<file path=xl/ctrlProps/ctrlProp439.xml><?xml version="1.0" encoding="utf-8"?>
<formControlPr xmlns="http://schemas.microsoft.com/office/spreadsheetml/2009/9/main" objectType="CheckBox" fmlaLink="$L$24" lockText="1" noThreeD="1"/>
</file>

<file path=xl/ctrlProps/ctrlProp440.xml><?xml version="1.0" encoding="utf-8"?>
<formControlPr xmlns="http://schemas.microsoft.com/office/spreadsheetml/2009/9/main" objectType="CheckBox" fmlaLink="$L$26" lockText="1" noThreeD="1"/>
</file>

<file path=xl/ctrlProps/ctrlProp441.xml><?xml version="1.0" encoding="utf-8"?>
<formControlPr xmlns="http://schemas.microsoft.com/office/spreadsheetml/2009/9/main" objectType="CheckBox" fmlaLink="$L$28" lockText="1" noThreeD="1"/>
</file>

<file path=xl/ctrlProps/ctrlProp442.xml><?xml version="1.0" encoding="utf-8"?>
<formControlPr xmlns="http://schemas.microsoft.com/office/spreadsheetml/2009/9/main" objectType="CheckBox" fmlaLink="$L$30" lockText="1" noThreeD="1"/>
</file>

<file path=xl/ctrlProps/ctrlProp443.xml><?xml version="1.0" encoding="utf-8"?>
<formControlPr xmlns="http://schemas.microsoft.com/office/spreadsheetml/2009/9/main" objectType="CheckBox" fmlaLink="$L$33" lockText="1" noThreeD="1"/>
</file>

<file path=xl/ctrlProps/ctrlProp444.xml><?xml version="1.0" encoding="utf-8"?>
<formControlPr xmlns="http://schemas.microsoft.com/office/spreadsheetml/2009/9/main" objectType="CheckBox" fmlaLink="$L$35" lockText="1" noThreeD="1"/>
</file>

<file path=xl/ctrlProps/ctrlProp445.xml><?xml version="1.0" encoding="utf-8"?>
<formControlPr xmlns="http://schemas.microsoft.com/office/spreadsheetml/2009/9/main" objectType="CheckBox" fmlaLink="$L$37"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CheckBox" fmlaLink="$G$7" lockText="1" noThreeD="1"/>
</file>

<file path=xl/ctrlProps/ctrlProp516.xml><?xml version="1.0" encoding="utf-8"?>
<formControlPr xmlns="http://schemas.microsoft.com/office/spreadsheetml/2009/9/main" objectType="CheckBox" fmlaLink="$G$11" lockText="1" noThreeD="1"/>
</file>

<file path=xl/ctrlProps/ctrlProp517.xml><?xml version="1.0" encoding="utf-8"?>
<formControlPr xmlns="http://schemas.microsoft.com/office/spreadsheetml/2009/9/main" objectType="CheckBox" fmlaLink="$G$13" lockText="1" noThreeD="1"/>
</file>

<file path=xl/ctrlProps/ctrlProp518.xml><?xml version="1.0" encoding="utf-8"?>
<formControlPr xmlns="http://schemas.microsoft.com/office/spreadsheetml/2009/9/main" objectType="CheckBox" fmlaLink="$G$15" lockText="1" noThreeD="1"/>
</file>

<file path=xl/ctrlProps/ctrlProp519.xml><?xml version="1.0" encoding="utf-8"?>
<formControlPr xmlns="http://schemas.microsoft.com/office/spreadsheetml/2009/9/main" objectType="CheckBox" fmlaLink="$G$17" lockText="1" noThreeD="1"/>
</file>

<file path=xl/ctrlProps/ctrlProp520.xml><?xml version="1.0" encoding="utf-8"?>
<formControlPr xmlns="http://schemas.microsoft.com/office/spreadsheetml/2009/9/main" objectType="CheckBox" fmlaLink="$G$19" lockText="1" noThreeD="1"/>
</file>

<file path=xl/ctrlProps/ctrlProp521.xml><?xml version="1.0" encoding="utf-8"?>
<formControlPr xmlns="http://schemas.microsoft.com/office/spreadsheetml/2009/9/main" objectType="CheckBox" fmlaLink="$G$21" lockText="1" noThreeD="1"/>
</file>

<file path=xl/ctrlProps/ctrlProp522.xml><?xml version="1.0" encoding="utf-8"?>
<formControlPr xmlns="http://schemas.microsoft.com/office/spreadsheetml/2009/9/main" objectType="CheckBox" fmlaLink="$G$23" lockText="1" noThreeD="1"/>
</file>

<file path=xl/ctrlProps/ctrlProp523.xml><?xml version="1.0" encoding="utf-8"?>
<formControlPr xmlns="http://schemas.microsoft.com/office/spreadsheetml/2009/9/main" objectType="CheckBox" fmlaLink="$G$25" lockText="1" noThreeD="1"/>
</file>

<file path=xl/ctrlProps/ctrlProp524.xml><?xml version="1.0" encoding="utf-8"?>
<formControlPr xmlns="http://schemas.microsoft.com/office/spreadsheetml/2009/9/main" objectType="CheckBox" fmlaLink="$G$27" lockText="1" noThreeD="1"/>
</file>

<file path=xl/ctrlProps/ctrlProp525.xml><?xml version="1.0" encoding="utf-8"?>
<formControlPr xmlns="http://schemas.microsoft.com/office/spreadsheetml/2009/9/main" objectType="CheckBox" fmlaLink="$G$30" lockText="1" noThreeD="1"/>
</file>

<file path=xl/ctrlProps/ctrlProp526.xml><?xml version="1.0" encoding="utf-8"?>
<formControlPr xmlns="http://schemas.microsoft.com/office/spreadsheetml/2009/9/main" objectType="CheckBox" fmlaLink="$G$32" lockText="1" noThreeD="1"/>
</file>

<file path=xl/ctrlProps/ctrlProp527.xml><?xml version="1.0" encoding="utf-8"?>
<formControlPr xmlns="http://schemas.microsoft.com/office/spreadsheetml/2009/9/main" objectType="CheckBox" fmlaLink="$G$34" lockText="1" noThreeD="1"/>
</file>

<file path=xl/ctrlProps/ctrlProp528.xml><?xml version="1.0" encoding="utf-8"?>
<formControlPr xmlns="http://schemas.microsoft.com/office/spreadsheetml/2009/9/main" objectType="CheckBox" fmlaLink="$G$36" lockText="1" noThreeD="1"/>
</file>

<file path=xl/ctrlProps/ctrlProp529.xml><?xml version="1.0" encoding="utf-8"?>
<formControlPr xmlns="http://schemas.microsoft.com/office/spreadsheetml/2009/9/main" objectType="CheckBox" fmlaLink="$G$38" lockText="1" noThreeD="1"/>
</file>

<file path=xl/ctrlProps/ctrlProp530.xml><?xml version="1.0" encoding="utf-8"?>
<formControlPr xmlns="http://schemas.microsoft.com/office/spreadsheetml/2009/9/main" objectType="CheckBox" fmlaLink="$G$42" lockText="1" noThreeD="1"/>
</file>

<file path=xl/ctrlProps/ctrlProp531.xml><?xml version="1.0" encoding="utf-8"?>
<formControlPr xmlns="http://schemas.microsoft.com/office/spreadsheetml/2009/9/main" objectType="CheckBox" fmlaLink="$G$44" lockText="1" noThreeD="1"/>
</file>

<file path=xl/ctrlProps/ctrlProp532.xml><?xml version="1.0" encoding="utf-8"?>
<formControlPr xmlns="http://schemas.microsoft.com/office/spreadsheetml/2009/9/main" objectType="CheckBox" fmlaLink="$G$46" lockText="1" noThreeD="1"/>
</file>

<file path=xl/ctrlProps/ctrlProp533.xml><?xml version="1.0" encoding="utf-8"?>
<formControlPr xmlns="http://schemas.microsoft.com/office/spreadsheetml/2009/9/main" objectType="CheckBox" fmlaLink="$G$49" lockText="1" noThreeD="1"/>
</file>

<file path=xl/ctrlProps/ctrlProp534.xml><?xml version="1.0" encoding="utf-8"?>
<formControlPr xmlns="http://schemas.microsoft.com/office/spreadsheetml/2009/9/main" objectType="CheckBox" fmlaLink="$G$52" lockText="1" noThreeD="1"/>
</file>

<file path=xl/ctrlProps/ctrlProp535.xml><?xml version="1.0" encoding="utf-8"?>
<formControlPr xmlns="http://schemas.microsoft.com/office/spreadsheetml/2009/9/main" objectType="CheckBox" fmlaLink="$G$55" lockText="1" noThreeD="1"/>
</file>

<file path=xl/ctrlProps/ctrlProp536.xml><?xml version="1.0" encoding="utf-8"?>
<formControlPr xmlns="http://schemas.microsoft.com/office/spreadsheetml/2009/9/main" objectType="CheckBox" fmlaLink="$G$57" lockText="1" noThreeD="1"/>
</file>

<file path=xl/ctrlProps/ctrlProp537.xml><?xml version="1.0" encoding="utf-8"?>
<formControlPr xmlns="http://schemas.microsoft.com/office/spreadsheetml/2009/9/main" objectType="CheckBox" fmlaLink="$G$59" lockText="1" noThreeD="1"/>
</file>

<file path=xl/ctrlProps/ctrlProp538.xml><?xml version="1.0" encoding="utf-8"?>
<formControlPr xmlns="http://schemas.microsoft.com/office/spreadsheetml/2009/9/main" objectType="CheckBox" fmlaLink="$J$59" lockText="1" noThreeD="1"/>
</file>

<file path=xl/ctrlProps/ctrlProp539.xml><?xml version="1.0" encoding="utf-8"?>
<formControlPr xmlns="http://schemas.microsoft.com/office/spreadsheetml/2009/9/main" objectType="CheckBox" fmlaLink="$J$57" lockText="1" noThreeD="1"/>
</file>

<file path=xl/ctrlProps/ctrlProp540.xml><?xml version="1.0" encoding="utf-8"?>
<formControlPr xmlns="http://schemas.microsoft.com/office/spreadsheetml/2009/9/main" objectType="CheckBox" fmlaLink="$J$55" lockText="1" noThreeD="1"/>
</file>

<file path=xl/ctrlProps/ctrlProp541.xml><?xml version="1.0" encoding="utf-8"?>
<formControlPr xmlns="http://schemas.microsoft.com/office/spreadsheetml/2009/9/main" objectType="CheckBox" fmlaLink="$J$52" lockText="1" noThreeD="1"/>
</file>

<file path=xl/ctrlProps/ctrlProp542.xml><?xml version="1.0" encoding="utf-8"?>
<formControlPr xmlns="http://schemas.microsoft.com/office/spreadsheetml/2009/9/main" objectType="CheckBox" fmlaLink="$J$49" lockText="1" noThreeD="1"/>
</file>

<file path=xl/ctrlProps/ctrlProp543.xml><?xml version="1.0" encoding="utf-8"?>
<formControlPr xmlns="http://schemas.microsoft.com/office/spreadsheetml/2009/9/main" objectType="CheckBox" fmlaLink="$J$44" lockText="1" noThreeD="1"/>
</file>

<file path=xl/ctrlProps/ctrlProp544.xml><?xml version="1.0" encoding="utf-8"?>
<formControlPr xmlns="http://schemas.microsoft.com/office/spreadsheetml/2009/9/main" objectType="CheckBox" fmlaLink="$J$46" lockText="1" noThreeD="1"/>
</file>

<file path=xl/ctrlProps/ctrlProp545.xml><?xml version="1.0" encoding="utf-8"?>
<formControlPr xmlns="http://schemas.microsoft.com/office/spreadsheetml/2009/9/main" objectType="CheckBox" fmlaLink="$J$42" lockText="1" noThreeD="1"/>
</file>

<file path=xl/ctrlProps/ctrlProp546.xml><?xml version="1.0" encoding="utf-8"?>
<formControlPr xmlns="http://schemas.microsoft.com/office/spreadsheetml/2009/9/main" objectType="CheckBox" fmlaLink="$J$38" lockText="1" noThreeD="1"/>
</file>

<file path=xl/ctrlProps/ctrlProp547.xml><?xml version="1.0" encoding="utf-8"?>
<formControlPr xmlns="http://schemas.microsoft.com/office/spreadsheetml/2009/9/main" objectType="CheckBox" fmlaLink="$J$36" lockText="1" noThreeD="1"/>
</file>

<file path=xl/ctrlProps/ctrlProp548.xml><?xml version="1.0" encoding="utf-8"?>
<formControlPr xmlns="http://schemas.microsoft.com/office/spreadsheetml/2009/9/main" objectType="CheckBox" fmlaLink="$J$34" lockText="1" noThreeD="1"/>
</file>

<file path=xl/ctrlProps/ctrlProp549.xml><?xml version="1.0" encoding="utf-8"?>
<formControlPr xmlns="http://schemas.microsoft.com/office/spreadsheetml/2009/9/main" objectType="CheckBox" fmlaLink="$J$32" lockText="1" noThreeD="1"/>
</file>

<file path=xl/ctrlProps/ctrlProp550.xml><?xml version="1.0" encoding="utf-8"?>
<formControlPr xmlns="http://schemas.microsoft.com/office/spreadsheetml/2009/9/main" objectType="CheckBox" fmlaLink="$J$30" lockText="1" noThreeD="1"/>
</file>

<file path=xl/ctrlProps/ctrlProp551.xml><?xml version="1.0" encoding="utf-8"?>
<formControlPr xmlns="http://schemas.microsoft.com/office/spreadsheetml/2009/9/main" objectType="CheckBox" fmlaLink="$J$27" lockText="1" noThreeD="1"/>
</file>

<file path=xl/ctrlProps/ctrlProp552.xml><?xml version="1.0" encoding="utf-8"?>
<formControlPr xmlns="http://schemas.microsoft.com/office/spreadsheetml/2009/9/main" objectType="CheckBox" fmlaLink="$J$25" lockText="1" noThreeD="1"/>
</file>

<file path=xl/ctrlProps/ctrlProp553.xml><?xml version="1.0" encoding="utf-8"?>
<formControlPr xmlns="http://schemas.microsoft.com/office/spreadsheetml/2009/9/main" objectType="CheckBox" fmlaLink="$J$23" lockText="1" noThreeD="1"/>
</file>

<file path=xl/ctrlProps/ctrlProp554.xml><?xml version="1.0" encoding="utf-8"?>
<formControlPr xmlns="http://schemas.microsoft.com/office/spreadsheetml/2009/9/main" objectType="CheckBox" fmlaLink="$J$21" lockText="1" noThreeD="1"/>
</file>

<file path=xl/ctrlProps/ctrlProp555.xml><?xml version="1.0" encoding="utf-8"?>
<formControlPr xmlns="http://schemas.microsoft.com/office/spreadsheetml/2009/9/main" objectType="CheckBox" fmlaLink="$J$19" lockText="1" noThreeD="1"/>
</file>

<file path=xl/ctrlProps/ctrlProp556.xml><?xml version="1.0" encoding="utf-8"?>
<formControlPr xmlns="http://schemas.microsoft.com/office/spreadsheetml/2009/9/main" objectType="CheckBox" fmlaLink="$J$17" lockText="1" noThreeD="1"/>
</file>

<file path=xl/ctrlProps/ctrlProp557.xml><?xml version="1.0" encoding="utf-8"?>
<formControlPr xmlns="http://schemas.microsoft.com/office/spreadsheetml/2009/9/main" objectType="CheckBox" fmlaLink="$J$15" noThreeD="1"/>
</file>

<file path=xl/ctrlProps/ctrlProp558.xml><?xml version="1.0" encoding="utf-8"?>
<formControlPr xmlns="http://schemas.microsoft.com/office/spreadsheetml/2009/9/main" objectType="CheckBox" fmlaLink="$J$13" lockText="1" noThreeD="1"/>
</file>

<file path=xl/ctrlProps/ctrlProp559.xml><?xml version="1.0" encoding="utf-8"?>
<formControlPr xmlns="http://schemas.microsoft.com/office/spreadsheetml/2009/9/main" objectType="CheckBox" fmlaLink="$J$11" lockText="1" noThreeD="1"/>
</file>

<file path=xl/ctrlProps/ctrlProp560.xml><?xml version="1.0" encoding="utf-8"?>
<formControlPr xmlns="http://schemas.microsoft.com/office/spreadsheetml/2009/9/main" objectType="CheckBox" fmlaLink="$J$7" lockText="1" noThreeD="1"/>
</file>

<file path=xl/ctrlProps/ctrlProp561.xml><?xml version="1.0" encoding="utf-8"?>
<formControlPr xmlns="http://schemas.microsoft.com/office/spreadsheetml/2009/9/main" objectType="CheckBox" fmlaLink="$M$7" lockText="1" noThreeD="1"/>
</file>

<file path=xl/ctrlProps/ctrlProp562.xml><?xml version="1.0" encoding="utf-8"?>
<formControlPr xmlns="http://schemas.microsoft.com/office/spreadsheetml/2009/9/main" objectType="CheckBox" fmlaLink="$M$11" lockText="1" noThreeD="1"/>
</file>

<file path=xl/ctrlProps/ctrlProp563.xml><?xml version="1.0" encoding="utf-8"?>
<formControlPr xmlns="http://schemas.microsoft.com/office/spreadsheetml/2009/9/main" objectType="CheckBox" fmlaLink="$M$13" lockText="1" noThreeD="1"/>
</file>

<file path=xl/ctrlProps/ctrlProp564.xml><?xml version="1.0" encoding="utf-8"?>
<formControlPr xmlns="http://schemas.microsoft.com/office/spreadsheetml/2009/9/main" objectType="CheckBox" fmlaLink="$M$15" lockText="1" noThreeD="1"/>
</file>

<file path=xl/ctrlProps/ctrlProp565.xml><?xml version="1.0" encoding="utf-8"?>
<formControlPr xmlns="http://schemas.microsoft.com/office/spreadsheetml/2009/9/main" objectType="CheckBox" fmlaLink="$M$17" lockText="1" noThreeD="1"/>
</file>

<file path=xl/ctrlProps/ctrlProp566.xml><?xml version="1.0" encoding="utf-8"?>
<formControlPr xmlns="http://schemas.microsoft.com/office/spreadsheetml/2009/9/main" objectType="CheckBox" fmlaLink="$M$19" lockText="1" noThreeD="1"/>
</file>

<file path=xl/ctrlProps/ctrlProp567.xml><?xml version="1.0" encoding="utf-8"?>
<formControlPr xmlns="http://schemas.microsoft.com/office/spreadsheetml/2009/9/main" objectType="CheckBox" fmlaLink="$M$21" lockText="1" noThreeD="1"/>
</file>

<file path=xl/ctrlProps/ctrlProp568.xml><?xml version="1.0" encoding="utf-8"?>
<formControlPr xmlns="http://schemas.microsoft.com/office/spreadsheetml/2009/9/main" objectType="CheckBox" fmlaLink="$M$23" lockText="1" noThreeD="1"/>
</file>

<file path=xl/ctrlProps/ctrlProp569.xml><?xml version="1.0" encoding="utf-8"?>
<formControlPr xmlns="http://schemas.microsoft.com/office/spreadsheetml/2009/9/main" objectType="CheckBox" fmlaLink="$M$25" lockText="1" noThreeD="1"/>
</file>

<file path=xl/ctrlProps/ctrlProp570.xml><?xml version="1.0" encoding="utf-8"?>
<formControlPr xmlns="http://schemas.microsoft.com/office/spreadsheetml/2009/9/main" objectType="CheckBox" fmlaLink="$M$27" lockText="1" noThreeD="1"/>
</file>

<file path=xl/ctrlProps/ctrlProp571.xml><?xml version="1.0" encoding="utf-8"?>
<formControlPr xmlns="http://schemas.microsoft.com/office/spreadsheetml/2009/9/main" objectType="CheckBox" fmlaLink="$M$30" lockText="1" noThreeD="1"/>
</file>

<file path=xl/ctrlProps/ctrlProp572.xml><?xml version="1.0" encoding="utf-8"?>
<formControlPr xmlns="http://schemas.microsoft.com/office/spreadsheetml/2009/9/main" objectType="CheckBox" fmlaLink="$M$32" lockText="1" noThreeD="1"/>
</file>

<file path=xl/ctrlProps/ctrlProp573.xml><?xml version="1.0" encoding="utf-8"?>
<formControlPr xmlns="http://schemas.microsoft.com/office/spreadsheetml/2009/9/main" objectType="CheckBox" fmlaLink="$M$34" lockText="1" noThreeD="1"/>
</file>

<file path=xl/ctrlProps/ctrlProp574.xml><?xml version="1.0" encoding="utf-8"?>
<formControlPr xmlns="http://schemas.microsoft.com/office/spreadsheetml/2009/9/main" objectType="CheckBox" fmlaLink="$M$36" lockText="1" noThreeD="1"/>
</file>

<file path=xl/ctrlProps/ctrlProp575.xml><?xml version="1.0" encoding="utf-8"?>
<formControlPr xmlns="http://schemas.microsoft.com/office/spreadsheetml/2009/9/main" objectType="CheckBox" fmlaLink="$M$38" lockText="1" noThreeD="1"/>
</file>

<file path=xl/ctrlProps/ctrlProp576.xml><?xml version="1.0" encoding="utf-8"?>
<formControlPr xmlns="http://schemas.microsoft.com/office/spreadsheetml/2009/9/main" objectType="CheckBox" fmlaLink="$M$42" lockText="1" noThreeD="1"/>
</file>

<file path=xl/ctrlProps/ctrlProp577.xml><?xml version="1.0" encoding="utf-8"?>
<formControlPr xmlns="http://schemas.microsoft.com/office/spreadsheetml/2009/9/main" objectType="CheckBox" fmlaLink="$M$44" lockText="1" noThreeD="1"/>
</file>

<file path=xl/ctrlProps/ctrlProp578.xml><?xml version="1.0" encoding="utf-8"?>
<formControlPr xmlns="http://schemas.microsoft.com/office/spreadsheetml/2009/9/main" objectType="CheckBox" fmlaLink="$M$46" lockText="1" noThreeD="1"/>
</file>

<file path=xl/ctrlProps/ctrlProp579.xml><?xml version="1.0" encoding="utf-8"?>
<formControlPr xmlns="http://schemas.microsoft.com/office/spreadsheetml/2009/9/main" objectType="CheckBox" fmlaLink="$M$49" lockText="1" noThreeD="1"/>
</file>

<file path=xl/ctrlProps/ctrlProp580.xml><?xml version="1.0" encoding="utf-8"?>
<formControlPr xmlns="http://schemas.microsoft.com/office/spreadsheetml/2009/9/main" objectType="CheckBox" fmlaLink="$M$52" lockText="1" noThreeD="1"/>
</file>

<file path=xl/ctrlProps/ctrlProp581.xml><?xml version="1.0" encoding="utf-8"?>
<formControlPr xmlns="http://schemas.microsoft.com/office/spreadsheetml/2009/9/main" objectType="CheckBox" fmlaLink="$M$55" lockText="1" noThreeD="1"/>
</file>

<file path=xl/ctrlProps/ctrlProp582.xml><?xml version="1.0" encoding="utf-8"?>
<formControlPr xmlns="http://schemas.microsoft.com/office/spreadsheetml/2009/9/main" objectType="CheckBox" fmlaLink="$M$57" lockText="1" noThreeD="1"/>
</file>

<file path=xl/ctrlProps/ctrlProp583.xml><?xml version="1.0" encoding="utf-8"?>
<formControlPr xmlns="http://schemas.microsoft.com/office/spreadsheetml/2009/9/main" objectType="CheckBox" fmlaLink="$M$59" lockText="1"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CheckBox" fmlaLink="$F$8" lockText="1" noThreeD="1"/>
</file>

<file path=xl/ctrlProps/ctrlProp606.xml><?xml version="1.0" encoding="utf-8"?>
<formControlPr xmlns="http://schemas.microsoft.com/office/spreadsheetml/2009/9/main" objectType="CheckBox" fmlaLink="$F$11" lockText="1" noThreeD="1"/>
</file>

<file path=xl/ctrlProps/ctrlProp607.xml><?xml version="1.0" encoding="utf-8"?>
<formControlPr xmlns="http://schemas.microsoft.com/office/spreadsheetml/2009/9/main" objectType="CheckBox" fmlaLink="$F$13" lockText="1" noThreeD="1"/>
</file>

<file path=xl/ctrlProps/ctrlProp608.xml><?xml version="1.0" encoding="utf-8"?>
<formControlPr xmlns="http://schemas.microsoft.com/office/spreadsheetml/2009/9/main" objectType="CheckBox" fmlaLink="$F$15" lockText="1" noThreeD="1"/>
</file>

<file path=xl/ctrlProps/ctrlProp609.xml><?xml version="1.0" encoding="utf-8"?>
<formControlPr xmlns="http://schemas.microsoft.com/office/spreadsheetml/2009/9/main" objectType="CheckBox" fmlaLink="$F$18" lockText="1" noThreeD="1"/>
</file>

<file path=xl/ctrlProps/ctrlProp610.xml><?xml version="1.0" encoding="utf-8"?>
<formControlPr xmlns="http://schemas.microsoft.com/office/spreadsheetml/2009/9/main" objectType="CheckBox" fmlaLink="$F$20" lockText="1" noThreeD="1"/>
</file>

<file path=xl/ctrlProps/ctrlProp611.xml><?xml version="1.0" encoding="utf-8"?>
<formControlPr xmlns="http://schemas.microsoft.com/office/spreadsheetml/2009/9/main" objectType="CheckBox" fmlaLink="$F$22" lockText="1" noThreeD="1"/>
</file>

<file path=xl/ctrlProps/ctrlProp612.xml><?xml version="1.0" encoding="utf-8"?>
<formControlPr xmlns="http://schemas.microsoft.com/office/spreadsheetml/2009/9/main" objectType="CheckBox" fmlaLink="$I$22" lockText="1" noThreeD="1"/>
</file>

<file path=xl/ctrlProps/ctrlProp613.xml><?xml version="1.0" encoding="utf-8"?>
<formControlPr xmlns="http://schemas.microsoft.com/office/spreadsheetml/2009/9/main" objectType="CheckBox" fmlaLink="$I$20" lockText="1" noThreeD="1"/>
</file>

<file path=xl/ctrlProps/ctrlProp614.xml><?xml version="1.0" encoding="utf-8"?>
<formControlPr xmlns="http://schemas.microsoft.com/office/spreadsheetml/2009/9/main" objectType="CheckBox" fmlaLink="$I$18" lockText="1" noThreeD="1"/>
</file>

<file path=xl/ctrlProps/ctrlProp615.xml><?xml version="1.0" encoding="utf-8"?>
<formControlPr xmlns="http://schemas.microsoft.com/office/spreadsheetml/2009/9/main" objectType="CheckBox" fmlaLink="$I$15" lockText="1" noThreeD="1"/>
</file>

<file path=xl/ctrlProps/ctrlProp616.xml><?xml version="1.0" encoding="utf-8"?>
<formControlPr xmlns="http://schemas.microsoft.com/office/spreadsheetml/2009/9/main" objectType="CheckBox" fmlaLink="$I$13" lockText="1" noThreeD="1"/>
</file>

<file path=xl/ctrlProps/ctrlProp617.xml><?xml version="1.0" encoding="utf-8"?>
<formControlPr xmlns="http://schemas.microsoft.com/office/spreadsheetml/2009/9/main" objectType="CheckBox" fmlaLink="$I$11" lockText="1" noThreeD="1"/>
</file>

<file path=xl/ctrlProps/ctrlProp618.xml><?xml version="1.0" encoding="utf-8"?>
<formControlPr xmlns="http://schemas.microsoft.com/office/spreadsheetml/2009/9/main" objectType="CheckBox" fmlaLink="$I$8" lockText="1" noThreeD="1"/>
</file>

<file path=xl/ctrlProps/ctrlProp619.xml><?xml version="1.0" encoding="utf-8"?>
<formControlPr xmlns="http://schemas.microsoft.com/office/spreadsheetml/2009/9/main" objectType="CheckBox" fmlaLink="$L$8" lockText="1" noThreeD="1"/>
</file>

<file path=xl/ctrlProps/ctrlProp620.xml><?xml version="1.0" encoding="utf-8"?>
<formControlPr xmlns="http://schemas.microsoft.com/office/spreadsheetml/2009/9/main" objectType="CheckBox" fmlaLink="$L$11" lockText="1" noThreeD="1"/>
</file>

<file path=xl/ctrlProps/ctrlProp621.xml><?xml version="1.0" encoding="utf-8"?>
<formControlPr xmlns="http://schemas.microsoft.com/office/spreadsheetml/2009/9/main" objectType="CheckBox" fmlaLink="$L$13" lockText="1" noThreeD="1"/>
</file>

<file path=xl/ctrlProps/ctrlProp622.xml><?xml version="1.0" encoding="utf-8"?>
<formControlPr xmlns="http://schemas.microsoft.com/office/spreadsheetml/2009/9/main" objectType="CheckBox" fmlaLink="$L$15" lockText="1" noThreeD="1"/>
</file>

<file path=xl/ctrlProps/ctrlProp623.xml><?xml version="1.0" encoding="utf-8"?>
<formControlPr xmlns="http://schemas.microsoft.com/office/spreadsheetml/2009/9/main" objectType="CheckBox" fmlaLink="$L$18" lockText="1" noThreeD="1"/>
</file>

<file path=xl/ctrlProps/ctrlProp624.xml><?xml version="1.0" encoding="utf-8"?>
<formControlPr xmlns="http://schemas.microsoft.com/office/spreadsheetml/2009/9/main" objectType="CheckBox" fmlaLink="$L$20" lockText="1" noThreeD="1"/>
</file>

<file path=xl/ctrlProps/ctrlProp625.xml><?xml version="1.0" encoding="utf-8"?>
<formControlPr xmlns="http://schemas.microsoft.com/office/spreadsheetml/2009/9/main" objectType="CheckBox" fmlaLink="$L$22" lockText="1"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CheckBox" fmlaLink="$F$9" lockText="1" noThreeD="1"/>
</file>

<file path=xl/ctrlProps/ctrlProp660.xml><?xml version="1.0" encoding="utf-8"?>
<formControlPr xmlns="http://schemas.microsoft.com/office/spreadsheetml/2009/9/main" objectType="CheckBox" fmlaLink="$F$11" lockText="1" noThreeD="1"/>
</file>

<file path=xl/ctrlProps/ctrlProp661.xml><?xml version="1.0" encoding="utf-8"?>
<formControlPr xmlns="http://schemas.microsoft.com/office/spreadsheetml/2009/9/main" objectType="CheckBox" fmlaLink="$F$13" lockText="1" noThreeD="1"/>
</file>

<file path=xl/ctrlProps/ctrlProp662.xml><?xml version="1.0" encoding="utf-8"?>
<formControlPr xmlns="http://schemas.microsoft.com/office/spreadsheetml/2009/9/main" objectType="CheckBox" fmlaLink="$F$15" lockText="1" noThreeD="1"/>
</file>

<file path=xl/ctrlProps/ctrlProp663.xml><?xml version="1.0" encoding="utf-8"?>
<formControlPr xmlns="http://schemas.microsoft.com/office/spreadsheetml/2009/9/main" objectType="CheckBox" fmlaLink="$F$18" lockText="1" noThreeD="1"/>
</file>

<file path=xl/ctrlProps/ctrlProp664.xml><?xml version="1.0" encoding="utf-8"?>
<formControlPr xmlns="http://schemas.microsoft.com/office/spreadsheetml/2009/9/main" objectType="CheckBox" fmlaLink="$F$20" lockText="1" noThreeD="1"/>
</file>

<file path=xl/ctrlProps/ctrlProp665.xml><?xml version="1.0" encoding="utf-8"?>
<formControlPr xmlns="http://schemas.microsoft.com/office/spreadsheetml/2009/9/main" objectType="CheckBox" fmlaLink="$F$23" lockText="1" noThreeD="1"/>
</file>

<file path=xl/ctrlProps/ctrlProp666.xml><?xml version="1.0" encoding="utf-8"?>
<formControlPr xmlns="http://schemas.microsoft.com/office/spreadsheetml/2009/9/main" objectType="CheckBox" fmlaLink="$F$25" lockText="1" noThreeD="1"/>
</file>

<file path=xl/ctrlProps/ctrlProp667.xml><?xml version="1.0" encoding="utf-8"?>
<formControlPr xmlns="http://schemas.microsoft.com/office/spreadsheetml/2009/9/main" objectType="CheckBox" fmlaLink="$F$27" lockText="1" noThreeD="1"/>
</file>

<file path=xl/ctrlProps/ctrlProp668.xml><?xml version="1.0" encoding="utf-8"?>
<formControlPr xmlns="http://schemas.microsoft.com/office/spreadsheetml/2009/9/main" objectType="CheckBox" fmlaLink="$F$29" lockText="1" noThreeD="1"/>
</file>

<file path=xl/ctrlProps/ctrlProp669.xml><?xml version="1.0" encoding="utf-8"?>
<formControlPr xmlns="http://schemas.microsoft.com/office/spreadsheetml/2009/9/main" objectType="CheckBox" fmlaLink="$F$31" lockText="1" noThreeD="1"/>
</file>

<file path=xl/ctrlProps/ctrlProp670.xml><?xml version="1.0" encoding="utf-8"?>
<formControlPr xmlns="http://schemas.microsoft.com/office/spreadsheetml/2009/9/main" objectType="CheckBox" fmlaLink="$I$31" lockText="1" noThreeD="1"/>
</file>

<file path=xl/ctrlProps/ctrlProp671.xml><?xml version="1.0" encoding="utf-8"?>
<formControlPr xmlns="http://schemas.microsoft.com/office/spreadsheetml/2009/9/main" objectType="CheckBox" fmlaLink="$I$29" lockText="1" noThreeD="1"/>
</file>

<file path=xl/ctrlProps/ctrlProp672.xml><?xml version="1.0" encoding="utf-8"?>
<formControlPr xmlns="http://schemas.microsoft.com/office/spreadsheetml/2009/9/main" objectType="CheckBox" fmlaLink="$I$27" lockText="1" noThreeD="1"/>
</file>

<file path=xl/ctrlProps/ctrlProp673.xml><?xml version="1.0" encoding="utf-8"?>
<formControlPr xmlns="http://schemas.microsoft.com/office/spreadsheetml/2009/9/main" objectType="CheckBox" fmlaLink="$I$25" lockText="1" noThreeD="1"/>
</file>

<file path=xl/ctrlProps/ctrlProp674.xml><?xml version="1.0" encoding="utf-8"?>
<formControlPr xmlns="http://schemas.microsoft.com/office/spreadsheetml/2009/9/main" objectType="CheckBox" fmlaLink="$I$23" lockText="1" noThreeD="1"/>
</file>

<file path=xl/ctrlProps/ctrlProp675.xml><?xml version="1.0" encoding="utf-8"?>
<formControlPr xmlns="http://schemas.microsoft.com/office/spreadsheetml/2009/9/main" objectType="CheckBox" fmlaLink="$I$20" lockText="1" noThreeD="1"/>
</file>

<file path=xl/ctrlProps/ctrlProp676.xml><?xml version="1.0" encoding="utf-8"?>
<formControlPr xmlns="http://schemas.microsoft.com/office/spreadsheetml/2009/9/main" objectType="CheckBox" fmlaLink="$I$18" lockText="1" noThreeD="1"/>
</file>

<file path=xl/ctrlProps/ctrlProp677.xml><?xml version="1.0" encoding="utf-8"?>
<formControlPr xmlns="http://schemas.microsoft.com/office/spreadsheetml/2009/9/main" objectType="CheckBox" fmlaLink="$I$15" lockText="1" noThreeD="1"/>
</file>

<file path=xl/ctrlProps/ctrlProp678.xml><?xml version="1.0" encoding="utf-8"?>
<formControlPr xmlns="http://schemas.microsoft.com/office/spreadsheetml/2009/9/main" objectType="CheckBox" fmlaLink="$I$13" lockText="1" noThreeD="1"/>
</file>

<file path=xl/ctrlProps/ctrlProp679.xml><?xml version="1.0" encoding="utf-8"?>
<formControlPr xmlns="http://schemas.microsoft.com/office/spreadsheetml/2009/9/main" objectType="CheckBox" fmlaLink="$I$11" lockText="1" noThreeD="1"/>
</file>

<file path=xl/ctrlProps/ctrlProp680.xml><?xml version="1.0" encoding="utf-8"?>
<formControlPr xmlns="http://schemas.microsoft.com/office/spreadsheetml/2009/9/main" objectType="CheckBox" fmlaLink="$I$9" lockText="1" noThreeD="1"/>
</file>

<file path=xl/ctrlProps/ctrlProp681.xml><?xml version="1.0" encoding="utf-8"?>
<formControlPr xmlns="http://schemas.microsoft.com/office/spreadsheetml/2009/9/main" objectType="CheckBox" fmlaLink="$L$9" lockText="1" noThreeD="1"/>
</file>

<file path=xl/ctrlProps/ctrlProp682.xml><?xml version="1.0" encoding="utf-8"?>
<formControlPr xmlns="http://schemas.microsoft.com/office/spreadsheetml/2009/9/main" objectType="CheckBox" fmlaLink="$L$11" lockText="1" noThreeD="1"/>
</file>

<file path=xl/ctrlProps/ctrlProp683.xml><?xml version="1.0" encoding="utf-8"?>
<formControlPr xmlns="http://schemas.microsoft.com/office/spreadsheetml/2009/9/main" objectType="CheckBox" fmlaLink="$L$13" lockText="1" noThreeD="1"/>
</file>

<file path=xl/ctrlProps/ctrlProp684.xml><?xml version="1.0" encoding="utf-8"?>
<formControlPr xmlns="http://schemas.microsoft.com/office/spreadsheetml/2009/9/main" objectType="CheckBox" fmlaLink="$L$15" lockText="1" noThreeD="1"/>
</file>

<file path=xl/ctrlProps/ctrlProp685.xml><?xml version="1.0" encoding="utf-8"?>
<formControlPr xmlns="http://schemas.microsoft.com/office/spreadsheetml/2009/9/main" objectType="CheckBox" fmlaLink="$L$18" lockText="1" noThreeD="1"/>
</file>

<file path=xl/ctrlProps/ctrlProp686.xml><?xml version="1.0" encoding="utf-8"?>
<formControlPr xmlns="http://schemas.microsoft.com/office/spreadsheetml/2009/9/main" objectType="CheckBox" fmlaLink="$L$20" lockText="1" noThreeD="1"/>
</file>

<file path=xl/ctrlProps/ctrlProp687.xml><?xml version="1.0" encoding="utf-8"?>
<formControlPr xmlns="http://schemas.microsoft.com/office/spreadsheetml/2009/9/main" objectType="CheckBox" fmlaLink="$L$23" lockText="1" noThreeD="1"/>
</file>

<file path=xl/ctrlProps/ctrlProp688.xml><?xml version="1.0" encoding="utf-8"?>
<formControlPr xmlns="http://schemas.microsoft.com/office/spreadsheetml/2009/9/main" objectType="CheckBox" fmlaLink="$L$25" lockText="1" noThreeD="1"/>
</file>

<file path=xl/ctrlProps/ctrlProp689.xml><?xml version="1.0" encoding="utf-8"?>
<formControlPr xmlns="http://schemas.microsoft.com/office/spreadsheetml/2009/9/main" objectType="CheckBox" fmlaLink="$L$27" lockText="1" noThreeD="1"/>
</file>

<file path=xl/ctrlProps/ctrlProp690.xml><?xml version="1.0" encoding="utf-8"?>
<formControlPr xmlns="http://schemas.microsoft.com/office/spreadsheetml/2009/9/main" objectType="CheckBox" fmlaLink="$L$29" lockText="1" noThreeD="1"/>
</file>

<file path=xl/ctrlProps/ctrlProp691.xml><?xml version="1.0" encoding="utf-8"?>
<formControlPr xmlns="http://schemas.microsoft.com/office/spreadsheetml/2009/9/main" objectType="CheckBox" fmlaLink="$L$31" lockText="1" noThreeD="1"/>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142875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142875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142875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xdr:row>
          <xdr:rowOff>0</xdr:rowOff>
        </xdr:from>
        <xdr:to>
          <xdr:col>4</xdr:col>
          <xdr:colOff>685800</xdr:colOff>
          <xdr:row>16</xdr:row>
          <xdr:rowOff>257175</xdr:rowOff>
        </xdr:to>
        <xdr:sp macro="" textlink="">
          <xdr:nvSpPr>
            <xdr:cNvPr id="1029"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142875</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142875</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142875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142875</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142875</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142875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xdr:row>
          <xdr:rowOff>0</xdr:rowOff>
        </xdr:from>
        <xdr:to>
          <xdr:col>7</xdr:col>
          <xdr:colOff>685800</xdr:colOff>
          <xdr:row>16</xdr:row>
          <xdr:rowOff>257175</xdr:rowOff>
        </xdr:to>
        <xdr:sp macro="" textlink="">
          <xdr:nvSpPr>
            <xdr:cNvPr id="1038" name="Group Box 14" hidden="1">
              <a:extLst>
                <a:ext uri="{63B3BB69-23CF-44E3-9099-C40C66FF867C}">
                  <a14:compatExt spid="_x0000_s1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xdr:row>
          <xdr:rowOff>0</xdr:rowOff>
        </xdr:from>
        <xdr:to>
          <xdr:col>10</xdr:col>
          <xdr:colOff>685800</xdr:colOff>
          <xdr:row>8</xdr:row>
          <xdr:rowOff>142875</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xdr:row>
          <xdr:rowOff>0</xdr:rowOff>
        </xdr:from>
        <xdr:to>
          <xdr:col>4</xdr:col>
          <xdr:colOff>685800</xdr:colOff>
          <xdr:row>16</xdr:row>
          <xdr:rowOff>257175</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xdr:row>
          <xdr:rowOff>0</xdr:rowOff>
        </xdr:from>
        <xdr:to>
          <xdr:col>7</xdr:col>
          <xdr:colOff>685800</xdr:colOff>
          <xdr:row>16</xdr:row>
          <xdr:rowOff>257175</xdr:rowOff>
        </xdr:to>
        <xdr:sp macro="" textlink="">
          <xdr:nvSpPr>
            <xdr:cNvPr id="1053" name="Group Box 29" hidden="1">
              <a:extLst>
                <a:ext uri="{63B3BB69-23CF-44E3-9099-C40C66FF867C}">
                  <a14:compatExt spid="_x0000_s1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xdr:row>
          <xdr:rowOff>0</xdr:rowOff>
        </xdr:from>
        <xdr:to>
          <xdr:col>10</xdr:col>
          <xdr:colOff>685800</xdr:colOff>
          <xdr:row>16</xdr:row>
          <xdr:rowOff>257175</xdr:rowOff>
        </xdr:to>
        <xdr:sp macro="" textlink="">
          <xdr:nvSpPr>
            <xdr:cNvPr id="1054" name="Group Box 30" hidden="1">
              <a:extLst>
                <a:ext uri="{63B3BB69-23CF-44E3-9099-C40C66FF867C}">
                  <a14:compatExt spid="_x0000_s1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xdr:row>
          <xdr:rowOff>0</xdr:rowOff>
        </xdr:from>
        <xdr:to>
          <xdr:col>4</xdr:col>
          <xdr:colOff>685800</xdr:colOff>
          <xdr:row>16</xdr:row>
          <xdr:rowOff>257175</xdr:rowOff>
        </xdr:to>
        <xdr:sp macro="" textlink="">
          <xdr:nvSpPr>
            <xdr:cNvPr id="1067" name="Group Box 43" hidden="1">
              <a:extLst>
                <a:ext uri="{63B3BB69-23CF-44E3-9099-C40C66FF867C}">
                  <a14:compatExt spid="_x0000_s1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xdr:row>
          <xdr:rowOff>0</xdr:rowOff>
        </xdr:from>
        <xdr:to>
          <xdr:col>7</xdr:col>
          <xdr:colOff>685800</xdr:colOff>
          <xdr:row>16</xdr:row>
          <xdr:rowOff>257175</xdr:rowOff>
        </xdr:to>
        <xdr:sp macro="" textlink="">
          <xdr:nvSpPr>
            <xdr:cNvPr id="1068"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xdr:row>
          <xdr:rowOff>0</xdr:rowOff>
        </xdr:from>
        <xdr:to>
          <xdr:col>10</xdr:col>
          <xdr:colOff>685800</xdr:colOff>
          <xdr:row>16</xdr:row>
          <xdr:rowOff>257175</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073" name="Option Butto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075" name="Option Button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4</xdr:col>
          <xdr:colOff>685800</xdr:colOff>
          <xdr:row>16</xdr:row>
          <xdr:rowOff>257175</xdr:rowOff>
        </xdr:to>
        <xdr:sp macro="" textlink="">
          <xdr:nvSpPr>
            <xdr:cNvPr id="1082" name="Group Box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xdr:row>
          <xdr:rowOff>0</xdr:rowOff>
        </xdr:from>
        <xdr:to>
          <xdr:col>7</xdr:col>
          <xdr:colOff>685800</xdr:colOff>
          <xdr:row>16</xdr:row>
          <xdr:rowOff>257175</xdr:rowOff>
        </xdr:to>
        <xdr:sp macro="" textlink="">
          <xdr:nvSpPr>
            <xdr:cNvPr id="1083" name="Group Box 59" hidden="1">
              <a:extLst>
                <a:ext uri="{63B3BB69-23CF-44E3-9099-C40C66FF867C}">
                  <a14:compatExt spid="_x0000_s1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xdr:row>
          <xdr:rowOff>0</xdr:rowOff>
        </xdr:from>
        <xdr:to>
          <xdr:col>10</xdr:col>
          <xdr:colOff>685800</xdr:colOff>
          <xdr:row>16</xdr:row>
          <xdr:rowOff>257175</xdr:rowOff>
        </xdr:to>
        <xdr:sp macro="" textlink="">
          <xdr:nvSpPr>
            <xdr:cNvPr id="1084"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087"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0</xdr:rowOff>
        </xdr:from>
        <xdr:to>
          <xdr:col>4</xdr:col>
          <xdr:colOff>685800</xdr:colOff>
          <xdr:row>16</xdr:row>
          <xdr:rowOff>257175</xdr:rowOff>
        </xdr:to>
        <xdr:sp macro="" textlink="">
          <xdr:nvSpPr>
            <xdr:cNvPr id="1097" name="Group Box 73" hidden="1">
              <a:extLst>
                <a:ext uri="{63B3BB69-23CF-44E3-9099-C40C66FF867C}">
                  <a14:compatExt spid="_x0000_s1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xdr:row>
          <xdr:rowOff>0</xdr:rowOff>
        </xdr:from>
        <xdr:to>
          <xdr:col>7</xdr:col>
          <xdr:colOff>685800</xdr:colOff>
          <xdr:row>16</xdr:row>
          <xdr:rowOff>257175</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xdr:row>
          <xdr:rowOff>0</xdr:rowOff>
        </xdr:from>
        <xdr:to>
          <xdr:col>10</xdr:col>
          <xdr:colOff>685800</xdr:colOff>
          <xdr:row>16</xdr:row>
          <xdr:rowOff>257175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xdr:row>
          <xdr:rowOff>0</xdr:rowOff>
        </xdr:from>
        <xdr:to>
          <xdr:col>4</xdr:col>
          <xdr:colOff>685800</xdr:colOff>
          <xdr:row>16</xdr:row>
          <xdr:rowOff>257175</xdr:rowOff>
        </xdr:to>
        <xdr:sp macro="" textlink="">
          <xdr:nvSpPr>
            <xdr:cNvPr id="1112" name="Group Box 88" hidden="1">
              <a:extLst>
                <a:ext uri="{63B3BB69-23CF-44E3-9099-C40C66FF867C}">
                  <a14:compatExt spid="_x0000_s1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685800</xdr:colOff>
          <xdr:row>16</xdr:row>
          <xdr:rowOff>257175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xdr:row>
          <xdr:rowOff>0</xdr:rowOff>
        </xdr:from>
        <xdr:to>
          <xdr:col>10</xdr:col>
          <xdr:colOff>685800</xdr:colOff>
          <xdr:row>16</xdr:row>
          <xdr:rowOff>257175</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4</xdr:col>
          <xdr:colOff>685800</xdr:colOff>
          <xdr:row>16</xdr:row>
          <xdr:rowOff>257175</xdr:rowOff>
        </xdr:to>
        <xdr:sp macro="" textlink="">
          <xdr:nvSpPr>
            <xdr:cNvPr id="1127" name="Group Box 103" hidden="1">
              <a:extLst>
                <a:ext uri="{63B3BB69-23CF-44E3-9099-C40C66FF867C}">
                  <a14:compatExt spid="_x0000_s1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xdr:row>
          <xdr:rowOff>0</xdr:rowOff>
        </xdr:from>
        <xdr:to>
          <xdr:col>7</xdr:col>
          <xdr:colOff>685800</xdr:colOff>
          <xdr:row>16</xdr:row>
          <xdr:rowOff>257175</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xdr:row>
          <xdr:rowOff>0</xdr:rowOff>
        </xdr:from>
        <xdr:to>
          <xdr:col>10</xdr:col>
          <xdr:colOff>685800</xdr:colOff>
          <xdr:row>16</xdr:row>
          <xdr:rowOff>257175</xdr:rowOff>
        </xdr:to>
        <xdr:sp macro="" textlink="">
          <xdr:nvSpPr>
            <xdr:cNvPr id="1129" name="Group Box 105" hidden="1">
              <a:extLst>
                <a:ext uri="{63B3BB69-23CF-44E3-9099-C40C66FF867C}">
                  <a14:compatExt spid="_x0000_s1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4</xdr:col>
          <xdr:colOff>685800</xdr:colOff>
          <xdr:row>16</xdr:row>
          <xdr:rowOff>257175</xdr:rowOff>
        </xdr:to>
        <xdr:sp macro="" textlink="">
          <xdr:nvSpPr>
            <xdr:cNvPr id="1142" name="Group Box 118" hidden="1">
              <a:extLst>
                <a:ext uri="{63B3BB69-23CF-44E3-9099-C40C66FF867C}">
                  <a14:compatExt spid="_x0000_s1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7</xdr:col>
          <xdr:colOff>685800</xdr:colOff>
          <xdr:row>16</xdr:row>
          <xdr:rowOff>257175</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xdr:row>
          <xdr:rowOff>0</xdr:rowOff>
        </xdr:from>
        <xdr:to>
          <xdr:col>10</xdr:col>
          <xdr:colOff>685800</xdr:colOff>
          <xdr:row>16</xdr:row>
          <xdr:rowOff>257175</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146" name="Option Button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147" name="Option Button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148" name="Option Button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150" name="Option Butto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151" name="Option Button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152" name="Option Button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xdr:row>
          <xdr:rowOff>0</xdr:rowOff>
        </xdr:from>
        <xdr:to>
          <xdr:col>4</xdr:col>
          <xdr:colOff>685800</xdr:colOff>
          <xdr:row>16</xdr:row>
          <xdr:rowOff>257175</xdr:rowOff>
        </xdr:to>
        <xdr:sp macro="" textlink="">
          <xdr:nvSpPr>
            <xdr:cNvPr id="1153" name="Group Box 129" hidden="1">
              <a:extLst>
                <a:ext uri="{63B3BB69-23CF-44E3-9099-C40C66FF867C}">
                  <a14:compatExt spid="_x0000_s1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xdr:row>
          <xdr:rowOff>0</xdr:rowOff>
        </xdr:from>
        <xdr:to>
          <xdr:col>10</xdr:col>
          <xdr:colOff>685800</xdr:colOff>
          <xdr:row>16</xdr:row>
          <xdr:rowOff>257175</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157" name="Option Button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158" name="Option Button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162" name="Option Button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165" name="Option Button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166" name="Option Button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4</xdr:col>
          <xdr:colOff>685800</xdr:colOff>
          <xdr:row>16</xdr:row>
          <xdr:rowOff>257175</xdr:rowOff>
        </xdr:to>
        <xdr:sp macro="" textlink="">
          <xdr:nvSpPr>
            <xdr:cNvPr id="1167" name="Group Box 143" hidden="1">
              <a:extLst>
                <a:ext uri="{63B3BB69-23CF-44E3-9099-C40C66FF867C}">
                  <a14:compatExt spid="_x0000_s1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xdr:row>
          <xdr:rowOff>0</xdr:rowOff>
        </xdr:from>
        <xdr:to>
          <xdr:col>7</xdr:col>
          <xdr:colOff>685800</xdr:colOff>
          <xdr:row>16</xdr:row>
          <xdr:rowOff>257175</xdr:rowOff>
        </xdr:to>
        <xdr:sp macro="" textlink="">
          <xdr:nvSpPr>
            <xdr:cNvPr id="1168" name="Group Box 144" hidden="1">
              <a:extLst>
                <a:ext uri="{63B3BB69-23CF-44E3-9099-C40C66FF867C}">
                  <a14:compatExt spid="_x0000_s1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xdr:row>
          <xdr:rowOff>0</xdr:rowOff>
        </xdr:from>
        <xdr:to>
          <xdr:col>10</xdr:col>
          <xdr:colOff>685800</xdr:colOff>
          <xdr:row>16</xdr:row>
          <xdr:rowOff>257175</xdr:rowOff>
        </xdr:to>
        <xdr:sp macro="" textlink="">
          <xdr:nvSpPr>
            <xdr:cNvPr id="1169" name="Group Box 145" hidden="1">
              <a:extLst>
                <a:ext uri="{63B3BB69-23CF-44E3-9099-C40C66FF867C}">
                  <a14:compatExt spid="_x0000_s1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8</xdr:row>
          <xdr:rowOff>123825</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8</xdr:row>
          <xdr:rowOff>123825</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8</xdr:row>
          <xdr:rowOff>123825</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8</xdr:row>
          <xdr:rowOff>123825</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8</xdr:row>
          <xdr:rowOff>123825</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8</xdr:row>
          <xdr:rowOff>123825</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8</xdr:row>
          <xdr:rowOff>123825</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8</xdr:row>
          <xdr:rowOff>123825</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8</xdr:row>
          <xdr:rowOff>123825</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xdr:row>
          <xdr:rowOff>0</xdr:rowOff>
        </xdr:from>
        <xdr:to>
          <xdr:col>4</xdr:col>
          <xdr:colOff>685800</xdr:colOff>
          <xdr:row>16</xdr:row>
          <xdr:rowOff>257175</xdr:rowOff>
        </xdr:to>
        <xdr:sp macro="" textlink="">
          <xdr:nvSpPr>
            <xdr:cNvPr id="1182" name="Group Box 158" hidden="1">
              <a:extLst>
                <a:ext uri="{63B3BB69-23CF-44E3-9099-C40C66FF867C}">
                  <a14:compatExt spid="_x0000_s1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xdr:row>
          <xdr:rowOff>0</xdr:rowOff>
        </xdr:from>
        <xdr:to>
          <xdr:col>7</xdr:col>
          <xdr:colOff>685800</xdr:colOff>
          <xdr:row>16</xdr:row>
          <xdr:rowOff>257175</xdr:rowOff>
        </xdr:to>
        <xdr:sp macro="" textlink="">
          <xdr:nvSpPr>
            <xdr:cNvPr id="1183" name="Group Box 159" hidden="1">
              <a:extLst>
                <a:ext uri="{63B3BB69-23CF-44E3-9099-C40C66FF867C}">
                  <a14:compatExt spid="_x0000_s1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xdr:row>
          <xdr:rowOff>0</xdr:rowOff>
        </xdr:from>
        <xdr:to>
          <xdr:col>10</xdr:col>
          <xdr:colOff>685800</xdr:colOff>
          <xdr:row>16</xdr:row>
          <xdr:rowOff>257175</xdr:rowOff>
        </xdr:to>
        <xdr:sp macro="" textlink="">
          <xdr:nvSpPr>
            <xdr:cNvPr id="1184" name="Group Box 160" hidden="1">
              <a:extLst>
                <a:ext uri="{63B3BB69-23CF-44E3-9099-C40C66FF867C}">
                  <a14:compatExt spid="_x0000_s1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219075</xdr:rowOff>
        </xdr:from>
        <xdr:to>
          <xdr:col>4</xdr:col>
          <xdr:colOff>2914650</xdr:colOff>
          <xdr:row>9</xdr:row>
          <xdr:rowOff>-1</xdr:rowOff>
        </xdr:to>
        <xdr:sp macro="" textlink="">
          <xdr:nvSpPr>
            <xdr:cNvPr id="1189" name="Group Box 165" hidden="1">
              <a:extLst>
                <a:ext uri="{63B3BB69-23CF-44E3-9099-C40C66FF867C}">
                  <a14:compatExt spid="_x0000_s1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190500</xdr:rowOff>
        </xdr:from>
        <xdr:to>
          <xdr:col>7</xdr:col>
          <xdr:colOff>2771775</xdr:colOff>
          <xdr:row>9</xdr:row>
          <xdr:rowOff>-1</xdr:rowOff>
        </xdr:to>
        <xdr:sp macro="" textlink="">
          <xdr:nvSpPr>
            <xdr:cNvPr id="1198" name="Group Box 174" hidden="1">
              <a:extLst>
                <a:ext uri="{63B3BB69-23CF-44E3-9099-C40C66FF867C}">
                  <a14:compatExt spid="_x0000_s1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xdr:row>
          <xdr:rowOff>228600</xdr:rowOff>
        </xdr:from>
        <xdr:to>
          <xdr:col>10</xdr:col>
          <xdr:colOff>2867025</xdr:colOff>
          <xdr:row>8</xdr:row>
          <xdr:rowOff>466725</xdr:rowOff>
        </xdr:to>
        <xdr:sp macro="" textlink="">
          <xdr:nvSpPr>
            <xdr:cNvPr id="1199" name="Group Box 175" hidden="1">
              <a:extLst>
                <a:ext uri="{63B3BB69-23CF-44E3-9099-C40C66FF867C}">
                  <a14:compatExt spid="_x0000_s1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10</xdr:row>
          <xdr:rowOff>200025</xdr:rowOff>
        </xdr:from>
        <xdr:to>
          <xdr:col>4</xdr:col>
          <xdr:colOff>2733675</xdr:colOff>
          <xdr:row>11</xdr:row>
          <xdr:rowOff>0</xdr:rowOff>
        </xdr:to>
        <xdr:sp macro="" textlink="">
          <xdr:nvSpPr>
            <xdr:cNvPr id="1212" name="Group Box 188" hidden="1">
              <a:extLst>
                <a:ext uri="{63B3BB69-23CF-44E3-9099-C40C66FF867C}">
                  <a14:compatExt spid="_x0000_s1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209550</xdr:rowOff>
        </xdr:from>
        <xdr:to>
          <xdr:col>7</xdr:col>
          <xdr:colOff>2743200</xdr:colOff>
          <xdr:row>11</xdr:row>
          <xdr:rowOff>0</xdr:rowOff>
        </xdr:to>
        <xdr:sp macro="" textlink="">
          <xdr:nvSpPr>
            <xdr:cNvPr id="1213" name="Group Box 189" hidden="1">
              <a:extLst>
                <a:ext uri="{63B3BB69-23CF-44E3-9099-C40C66FF867C}">
                  <a14:compatExt spid="_x0000_s1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xdr:row>
          <xdr:rowOff>200025</xdr:rowOff>
        </xdr:from>
        <xdr:to>
          <xdr:col>10</xdr:col>
          <xdr:colOff>2733675</xdr:colOff>
          <xdr:row>11</xdr:row>
          <xdr:rowOff>0</xdr:rowOff>
        </xdr:to>
        <xdr:sp macro="" textlink="">
          <xdr:nvSpPr>
            <xdr:cNvPr id="1214" name="Group Box 190" hidden="1">
              <a:extLst>
                <a:ext uri="{63B3BB69-23CF-44E3-9099-C40C66FF867C}">
                  <a14:compatExt spid="_x0000_s1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228600</xdr:rowOff>
        </xdr:from>
        <xdr:to>
          <xdr:col>4</xdr:col>
          <xdr:colOff>2838450</xdr:colOff>
          <xdr:row>12</xdr:row>
          <xdr:rowOff>504825</xdr:rowOff>
        </xdr:to>
        <xdr:sp macro="" textlink="">
          <xdr:nvSpPr>
            <xdr:cNvPr id="1227" name="Group Box 203" hidden="1">
              <a:extLst>
                <a:ext uri="{63B3BB69-23CF-44E3-9099-C40C66FF867C}">
                  <a14:compatExt spid="_x0000_s1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228600</xdr:rowOff>
        </xdr:from>
        <xdr:to>
          <xdr:col>7</xdr:col>
          <xdr:colOff>2714625</xdr:colOff>
          <xdr:row>13</xdr:row>
          <xdr:rowOff>0</xdr:rowOff>
        </xdr:to>
        <xdr:sp macro="" textlink="">
          <xdr:nvSpPr>
            <xdr:cNvPr id="1228" name="Group Box 204" hidden="1">
              <a:extLst>
                <a:ext uri="{63B3BB69-23CF-44E3-9099-C40C66FF867C}">
                  <a14:compatExt spid="_x0000_s1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xdr:row>
          <xdr:rowOff>152400</xdr:rowOff>
        </xdr:from>
        <xdr:to>
          <xdr:col>10</xdr:col>
          <xdr:colOff>2962275</xdr:colOff>
          <xdr:row>13</xdr:row>
          <xdr:rowOff>0</xdr:rowOff>
        </xdr:to>
        <xdr:sp macro="" textlink="">
          <xdr:nvSpPr>
            <xdr:cNvPr id="1229" name="Group Box 205" hidden="1">
              <a:extLst>
                <a:ext uri="{63B3BB69-23CF-44E3-9099-C40C66FF867C}">
                  <a14:compatExt spid="_x0000_s1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209550</xdr:rowOff>
        </xdr:from>
        <xdr:to>
          <xdr:col>4</xdr:col>
          <xdr:colOff>2990850</xdr:colOff>
          <xdr:row>15</xdr:row>
          <xdr:rowOff>1</xdr:rowOff>
        </xdr:to>
        <xdr:sp macro="" textlink="">
          <xdr:nvSpPr>
            <xdr:cNvPr id="1242" name="Group Box 218" hidden="1">
              <a:extLst>
                <a:ext uri="{63B3BB69-23CF-44E3-9099-C40C66FF867C}">
                  <a14:compatExt spid="_x0000_s1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142875</xdr:rowOff>
        </xdr:from>
        <xdr:to>
          <xdr:col>7</xdr:col>
          <xdr:colOff>2943225</xdr:colOff>
          <xdr:row>15</xdr:row>
          <xdr:rowOff>1</xdr:rowOff>
        </xdr:to>
        <xdr:sp macro="" textlink="">
          <xdr:nvSpPr>
            <xdr:cNvPr id="1243" name="Group Box 219" hidden="1">
              <a:extLst>
                <a:ext uri="{63B3BB69-23CF-44E3-9099-C40C66FF867C}">
                  <a14:compatExt spid="_x0000_s1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133350</xdr:rowOff>
        </xdr:from>
        <xdr:to>
          <xdr:col>10</xdr:col>
          <xdr:colOff>2990850</xdr:colOff>
          <xdr:row>15</xdr:row>
          <xdr:rowOff>1</xdr:rowOff>
        </xdr:to>
        <xdr:sp macro="" textlink="">
          <xdr:nvSpPr>
            <xdr:cNvPr id="1244" name="Group Box 220" hidden="1">
              <a:extLst>
                <a:ext uri="{63B3BB69-23CF-44E3-9099-C40C66FF867C}">
                  <a14:compatExt spid="_x0000_s12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123825</xdr:rowOff>
        </xdr:from>
        <xdr:to>
          <xdr:col>4</xdr:col>
          <xdr:colOff>3124200</xdr:colOff>
          <xdr:row>17</xdr:row>
          <xdr:rowOff>0</xdr:rowOff>
        </xdr:to>
        <xdr:sp macro="" textlink="">
          <xdr:nvSpPr>
            <xdr:cNvPr id="1257" name="Group Box 233" hidden="1">
              <a:extLst>
                <a:ext uri="{63B3BB69-23CF-44E3-9099-C40C66FF867C}">
                  <a14:compatExt spid="_x0000_s1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180975</xdr:rowOff>
        </xdr:from>
        <xdr:to>
          <xdr:col>7</xdr:col>
          <xdr:colOff>3009900</xdr:colOff>
          <xdr:row>17</xdr:row>
          <xdr:rowOff>0</xdr:rowOff>
        </xdr:to>
        <xdr:sp macro="" textlink="">
          <xdr:nvSpPr>
            <xdr:cNvPr id="1258" name="Group Box 234" hidden="1">
              <a:extLst>
                <a:ext uri="{63B3BB69-23CF-44E3-9099-C40C66FF867C}">
                  <a14:compatExt spid="_x0000_s1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190500</xdr:rowOff>
        </xdr:from>
        <xdr:to>
          <xdr:col>10</xdr:col>
          <xdr:colOff>2924175</xdr:colOff>
          <xdr:row>17</xdr:row>
          <xdr:rowOff>0</xdr:rowOff>
        </xdr:to>
        <xdr:sp macro="" textlink="">
          <xdr:nvSpPr>
            <xdr:cNvPr id="1259" name="Group Box 235" hidden="1">
              <a:extLst>
                <a:ext uri="{63B3BB69-23CF-44E3-9099-C40C66FF867C}">
                  <a14:compatExt spid="_x0000_s1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114300</xdr:rowOff>
        </xdr:from>
        <xdr:to>
          <xdr:col>4</xdr:col>
          <xdr:colOff>3105150</xdr:colOff>
          <xdr:row>20</xdr:row>
          <xdr:rowOff>0</xdr:rowOff>
        </xdr:to>
        <xdr:sp macro="" textlink="">
          <xdr:nvSpPr>
            <xdr:cNvPr id="1272" name="Group Box 248" hidden="1">
              <a:extLst>
                <a:ext uri="{63B3BB69-23CF-44E3-9099-C40C66FF867C}">
                  <a14:compatExt spid="_x0000_s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76200</xdr:rowOff>
        </xdr:from>
        <xdr:to>
          <xdr:col>7</xdr:col>
          <xdr:colOff>2819400</xdr:colOff>
          <xdr:row>20</xdr:row>
          <xdr:rowOff>0</xdr:rowOff>
        </xdr:to>
        <xdr:sp macro="" textlink="">
          <xdr:nvSpPr>
            <xdr:cNvPr id="1273" name="Group Box 249" hidden="1">
              <a:extLst>
                <a:ext uri="{63B3BB69-23CF-44E3-9099-C40C66FF867C}">
                  <a14:compatExt spid="_x0000_s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171450</xdr:rowOff>
        </xdr:from>
        <xdr:to>
          <xdr:col>10</xdr:col>
          <xdr:colOff>2971800</xdr:colOff>
          <xdr:row>20</xdr:row>
          <xdr:rowOff>0</xdr:rowOff>
        </xdr:to>
        <xdr:sp macro="" textlink="">
          <xdr:nvSpPr>
            <xdr:cNvPr id="1274" name="Group Box 250" hidden="1">
              <a:extLst>
                <a:ext uri="{63B3BB69-23CF-44E3-9099-C40C66FF867C}">
                  <a14:compatExt spid="_x0000_s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152400</xdr:rowOff>
        </xdr:from>
        <xdr:to>
          <xdr:col>4</xdr:col>
          <xdr:colOff>2876550</xdr:colOff>
          <xdr:row>22</xdr:row>
          <xdr:rowOff>0</xdr:rowOff>
        </xdr:to>
        <xdr:sp macro="" textlink="">
          <xdr:nvSpPr>
            <xdr:cNvPr id="1287" name="Group Box 263" hidden="1">
              <a:extLst>
                <a:ext uri="{63B3BB69-23CF-44E3-9099-C40C66FF867C}">
                  <a14:compatExt spid="_x0000_s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76200</xdr:rowOff>
        </xdr:from>
        <xdr:to>
          <xdr:col>7</xdr:col>
          <xdr:colOff>3086100</xdr:colOff>
          <xdr:row>22</xdr:row>
          <xdr:rowOff>0</xdr:rowOff>
        </xdr:to>
        <xdr:sp macro="" textlink="">
          <xdr:nvSpPr>
            <xdr:cNvPr id="1288" name="Group Box 264" hidden="1">
              <a:extLst>
                <a:ext uri="{63B3BB69-23CF-44E3-9099-C40C66FF867C}">
                  <a14:compatExt spid="_x0000_s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152400</xdr:rowOff>
        </xdr:from>
        <xdr:to>
          <xdr:col>10</xdr:col>
          <xdr:colOff>2962275</xdr:colOff>
          <xdr:row>22</xdr:row>
          <xdr:rowOff>0</xdr:rowOff>
        </xdr:to>
        <xdr:sp macro="" textlink="">
          <xdr:nvSpPr>
            <xdr:cNvPr id="1289" name="Group Box 265" hidden="1">
              <a:extLst>
                <a:ext uri="{63B3BB69-23CF-44E3-9099-C40C66FF867C}">
                  <a14:compatExt spid="_x0000_s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66675</xdr:rowOff>
        </xdr:from>
        <xdr:to>
          <xdr:col>4</xdr:col>
          <xdr:colOff>3048000</xdr:colOff>
          <xdr:row>24</xdr:row>
          <xdr:rowOff>1</xdr:rowOff>
        </xdr:to>
        <xdr:sp macro="" textlink="">
          <xdr:nvSpPr>
            <xdr:cNvPr id="1302" name="Group Box 278" hidden="1">
              <a:extLst>
                <a:ext uri="{63B3BB69-23CF-44E3-9099-C40C66FF867C}">
                  <a14:compatExt spid="_x0000_s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23</xdr:row>
          <xdr:rowOff>142875</xdr:rowOff>
        </xdr:from>
        <xdr:to>
          <xdr:col>7</xdr:col>
          <xdr:colOff>3057525</xdr:colOff>
          <xdr:row>24</xdr:row>
          <xdr:rowOff>1</xdr:rowOff>
        </xdr:to>
        <xdr:sp macro="" textlink="">
          <xdr:nvSpPr>
            <xdr:cNvPr id="1303" name="Group Box 279" hidden="1">
              <a:extLst>
                <a:ext uri="{63B3BB69-23CF-44E3-9099-C40C66FF867C}">
                  <a14:compatExt spid="_x0000_s13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152400</xdr:rowOff>
        </xdr:from>
        <xdr:to>
          <xdr:col>10</xdr:col>
          <xdr:colOff>2905125</xdr:colOff>
          <xdr:row>24</xdr:row>
          <xdr:rowOff>1</xdr:rowOff>
        </xdr:to>
        <xdr:sp macro="" textlink="">
          <xdr:nvSpPr>
            <xdr:cNvPr id="1304" name="Group Box 280" hidden="1">
              <a:extLst>
                <a:ext uri="{63B3BB69-23CF-44E3-9099-C40C66FF867C}">
                  <a14:compatExt spid="_x0000_s13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123825</xdr:rowOff>
        </xdr:from>
        <xdr:to>
          <xdr:col>4</xdr:col>
          <xdr:colOff>3076575</xdr:colOff>
          <xdr:row>26</xdr:row>
          <xdr:rowOff>0</xdr:rowOff>
        </xdr:to>
        <xdr:sp macro="" textlink="">
          <xdr:nvSpPr>
            <xdr:cNvPr id="1313" name="Group Box 289" hidden="1">
              <a:extLst>
                <a:ext uri="{63B3BB69-23CF-44E3-9099-C40C66FF867C}">
                  <a14:compatExt spid="_x0000_s1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133350</xdr:rowOff>
        </xdr:from>
        <xdr:to>
          <xdr:col>10</xdr:col>
          <xdr:colOff>3057525</xdr:colOff>
          <xdr:row>26</xdr:row>
          <xdr:rowOff>0</xdr:rowOff>
        </xdr:to>
        <xdr:sp macro="" textlink="">
          <xdr:nvSpPr>
            <xdr:cNvPr id="1314" name="Group Box 290" hidden="1">
              <a:extLst>
                <a:ext uri="{63B3BB69-23CF-44E3-9099-C40C66FF867C}">
                  <a14:compatExt spid="_x0000_s1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104775</xdr:rowOff>
        </xdr:from>
        <xdr:to>
          <xdr:col>4</xdr:col>
          <xdr:colOff>2990850</xdr:colOff>
          <xdr:row>28</xdr:row>
          <xdr:rowOff>0</xdr:rowOff>
        </xdr:to>
        <xdr:sp macro="" textlink="">
          <xdr:nvSpPr>
            <xdr:cNvPr id="1327" name="Group Box 303" hidden="1">
              <a:extLst>
                <a:ext uri="{63B3BB69-23CF-44E3-9099-C40C66FF867C}">
                  <a14:compatExt spid="_x0000_s1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161925</xdr:rowOff>
        </xdr:from>
        <xdr:to>
          <xdr:col>7</xdr:col>
          <xdr:colOff>3086100</xdr:colOff>
          <xdr:row>28</xdr:row>
          <xdr:rowOff>0</xdr:rowOff>
        </xdr:to>
        <xdr:sp macro="" textlink="">
          <xdr:nvSpPr>
            <xdr:cNvPr id="1328" name="Group Box 304" hidden="1">
              <a:extLst>
                <a:ext uri="{63B3BB69-23CF-44E3-9099-C40C66FF867C}">
                  <a14:compatExt spid="_x0000_s1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152400</xdr:rowOff>
        </xdr:from>
        <xdr:to>
          <xdr:col>10</xdr:col>
          <xdr:colOff>2990850</xdr:colOff>
          <xdr:row>28</xdr:row>
          <xdr:rowOff>0</xdr:rowOff>
        </xdr:to>
        <xdr:sp macro="" textlink="">
          <xdr:nvSpPr>
            <xdr:cNvPr id="1329" name="Group Box 305" hidden="1">
              <a:extLst>
                <a:ext uri="{63B3BB69-23CF-44E3-9099-C40C66FF867C}">
                  <a14:compatExt spid="_x0000_s1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152400</xdr:rowOff>
        </xdr:from>
        <xdr:to>
          <xdr:col>4</xdr:col>
          <xdr:colOff>3105150</xdr:colOff>
          <xdr:row>30</xdr:row>
          <xdr:rowOff>0</xdr:rowOff>
        </xdr:to>
        <xdr:sp macro="" textlink="">
          <xdr:nvSpPr>
            <xdr:cNvPr id="1342" name="Group Box 318" hidden="1">
              <a:extLst>
                <a:ext uri="{63B3BB69-23CF-44E3-9099-C40C66FF867C}">
                  <a14:compatExt spid="_x0000_s1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133350</xdr:rowOff>
        </xdr:from>
        <xdr:to>
          <xdr:col>7</xdr:col>
          <xdr:colOff>3038475</xdr:colOff>
          <xdr:row>30</xdr:row>
          <xdr:rowOff>0</xdr:rowOff>
        </xdr:to>
        <xdr:sp macro="" textlink="">
          <xdr:nvSpPr>
            <xdr:cNvPr id="1343" name="Group Box 319" hidden="1">
              <a:extLst>
                <a:ext uri="{63B3BB69-23CF-44E3-9099-C40C66FF867C}">
                  <a14:compatExt spid="_x0000_s1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133350</xdr:rowOff>
        </xdr:from>
        <xdr:to>
          <xdr:col>10</xdr:col>
          <xdr:colOff>2847975</xdr:colOff>
          <xdr:row>30</xdr:row>
          <xdr:rowOff>0</xdr:rowOff>
        </xdr:to>
        <xdr:sp macro="" textlink="">
          <xdr:nvSpPr>
            <xdr:cNvPr id="1344" name="Group Box 320" hidden="1">
              <a:extLst>
                <a:ext uri="{63B3BB69-23CF-44E3-9099-C40C66FF867C}">
                  <a14:compatExt spid="_x0000_s1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8</xdr:row>
          <xdr:rowOff>142875</xdr:rowOff>
        </xdr:from>
        <xdr:to>
          <xdr:col>4</xdr:col>
          <xdr:colOff>2324100</xdr:colOff>
          <xdr:row>8</xdr:row>
          <xdr:rowOff>428625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1419225</xdr:colOff>
          <xdr:row>8</xdr:row>
          <xdr:rowOff>133350</xdr:rowOff>
        </xdr:from>
        <xdr:to>
          <xdr:col>7</xdr:col>
          <xdr:colOff>2352675</xdr:colOff>
          <xdr:row>8</xdr:row>
          <xdr:rowOff>371475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1333500</xdr:colOff>
          <xdr:row>8</xdr:row>
          <xdr:rowOff>142875</xdr:rowOff>
        </xdr:from>
        <xdr:to>
          <xdr:col>10</xdr:col>
          <xdr:colOff>2085975</xdr:colOff>
          <xdr:row>8</xdr:row>
          <xdr:rowOff>381000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1428750</xdr:colOff>
          <xdr:row>10</xdr:row>
          <xdr:rowOff>114300</xdr:rowOff>
        </xdr:from>
        <xdr:to>
          <xdr:col>7</xdr:col>
          <xdr:colOff>2447925</xdr:colOff>
          <xdr:row>10</xdr:row>
          <xdr:rowOff>400050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1295400</xdr:colOff>
          <xdr:row>10</xdr:row>
          <xdr:rowOff>95250</xdr:rowOff>
        </xdr:from>
        <xdr:to>
          <xdr:col>4</xdr:col>
          <xdr:colOff>2314575</xdr:colOff>
          <xdr:row>10</xdr:row>
          <xdr:rowOff>381000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1295400</xdr:colOff>
          <xdr:row>10</xdr:row>
          <xdr:rowOff>104775</xdr:rowOff>
        </xdr:from>
        <xdr:to>
          <xdr:col>10</xdr:col>
          <xdr:colOff>2314575</xdr:colOff>
          <xdr:row>10</xdr:row>
          <xdr:rowOff>390525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1314450</xdr:colOff>
          <xdr:row>12</xdr:row>
          <xdr:rowOff>85725</xdr:rowOff>
        </xdr:from>
        <xdr:to>
          <xdr:col>4</xdr:col>
          <xdr:colOff>2333625</xdr:colOff>
          <xdr:row>12</xdr:row>
          <xdr:rowOff>371475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1457325</xdr:colOff>
          <xdr:row>12</xdr:row>
          <xdr:rowOff>95250</xdr:rowOff>
        </xdr:from>
        <xdr:to>
          <xdr:col>7</xdr:col>
          <xdr:colOff>2476500</xdr:colOff>
          <xdr:row>12</xdr:row>
          <xdr:rowOff>381000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1304925</xdr:colOff>
          <xdr:row>12</xdr:row>
          <xdr:rowOff>133350</xdr:rowOff>
        </xdr:from>
        <xdr:to>
          <xdr:col>10</xdr:col>
          <xdr:colOff>2324100</xdr:colOff>
          <xdr:row>12</xdr:row>
          <xdr:rowOff>419100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14</xdr:row>
          <xdr:rowOff>123825</xdr:rowOff>
        </xdr:from>
        <xdr:to>
          <xdr:col>4</xdr:col>
          <xdr:colOff>2324100</xdr:colOff>
          <xdr:row>14</xdr:row>
          <xdr:rowOff>409575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1428750</xdr:colOff>
          <xdr:row>14</xdr:row>
          <xdr:rowOff>133350</xdr:rowOff>
        </xdr:from>
        <xdr:to>
          <xdr:col>7</xdr:col>
          <xdr:colOff>2447925</xdr:colOff>
          <xdr:row>14</xdr:row>
          <xdr:rowOff>419100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1323975</xdr:colOff>
          <xdr:row>14</xdr:row>
          <xdr:rowOff>133350</xdr:rowOff>
        </xdr:from>
        <xdr:to>
          <xdr:col>10</xdr:col>
          <xdr:colOff>2343150</xdr:colOff>
          <xdr:row>14</xdr:row>
          <xdr:rowOff>419100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16</xdr:row>
          <xdr:rowOff>114300</xdr:rowOff>
        </xdr:from>
        <xdr:to>
          <xdr:col>4</xdr:col>
          <xdr:colOff>2324100</xdr:colOff>
          <xdr:row>16</xdr:row>
          <xdr:rowOff>400050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1428750</xdr:colOff>
          <xdr:row>16</xdr:row>
          <xdr:rowOff>133350</xdr:rowOff>
        </xdr:from>
        <xdr:to>
          <xdr:col>7</xdr:col>
          <xdr:colOff>2447925</xdr:colOff>
          <xdr:row>16</xdr:row>
          <xdr:rowOff>419100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1343025</xdr:colOff>
          <xdr:row>16</xdr:row>
          <xdr:rowOff>95250</xdr:rowOff>
        </xdr:from>
        <xdr:to>
          <xdr:col>10</xdr:col>
          <xdr:colOff>2362200</xdr:colOff>
          <xdr:row>16</xdr:row>
          <xdr:rowOff>381000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1276350</xdr:colOff>
          <xdr:row>19</xdr:row>
          <xdr:rowOff>133350</xdr:rowOff>
        </xdr:from>
        <xdr:to>
          <xdr:col>4</xdr:col>
          <xdr:colOff>2295525</xdr:colOff>
          <xdr:row>19</xdr:row>
          <xdr:rowOff>419100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1438275</xdr:colOff>
          <xdr:row>19</xdr:row>
          <xdr:rowOff>123825</xdr:rowOff>
        </xdr:from>
        <xdr:to>
          <xdr:col>7</xdr:col>
          <xdr:colOff>2457450</xdr:colOff>
          <xdr:row>19</xdr:row>
          <xdr:rowOff>409575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1352550</xdr:colOff>
          <xdr:row>19</xdr:row>
          <xdr:rowOff>142875</xdr:rowOff>
        </xdr:from>
        <xdr:to>
          <xdr:col>10</xdr:col>
          <xdr:colOff>2371725</xdr:colOff>
          <xdr:row>19</xdr:row>
          <xdr:rowOff>428625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1362075</xdr:colOff>
          <xdr:row>21</xdr:row>
          <xdr:rowOff>123825</xdr:rowOff>
        </xdr:from>
        <xdr:to>
          <xdr:col>4</xdr:col>
          <xdr:colOff>2381250</xdr:colOff>
          <xdr:row>21</xdr:row>
          <xdr:rowOff>409575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1419225</xdr:colOff>
          <xdr:row>21</xdr:row>
          <xdr:rowOff>104775</xdr:rowOff>
        </xdr:from>
        <xdr:to>
          <xdr:col>7</xdr:col>
          <xdr:colOff>2438400</xdr:colOff>
          <xdr:row>21</xdr:row>
          <xdr:rowOff>390525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1390650</xdr:colOff>
          <xdr:row>21</xdr:row>
          <xdr:rowOff>95250</xdr:rowOff>
        </xdr:from>
        <xdr:to>
          <xdr:col>10</xdr:col>
          <xdr:colOff>2409825</xdr:colOff>
          <xdr:row>21</xdr:row>
          <xdr:rowOff>381000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1352550</xdr:colOff>
          <xdr:row>23</xdr:row>
          <xdr:rowOff>133350</xdr:rowOff>
        </xdr:from>
        <xdr:to>
          <xdr:col>4</xdr:col>
          <xdr:colOff>2371725</xdr:colOff>
          <xdr:row>23</xdr:row>
          <xdr:rowOff>419100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1381125</xdr:colOff>
          <xdr:row>23</xdr:row>
          <xdr:rowOff>142875</xdr:rowOff>
        </xdr:from>
        <xdr:to>
          <xdr:col>7</xdr:col>
          <xdr:colOff>2400300</xdr:colOff>
          <xdr:row>23</xdr:row>
          <xdr:rowOff>428625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1381125</xdr:colOff>
          <xdr:row>23</xdr:row>
          <xdr:rowOff>104775</xdr:rowOff>
        </xdr:from>
        <xdr:to>
          <xdr:col>10</xdr:col>
          <xdr:colOff>2400300</xdr:colOff>
          <xdr:row>23</xdr:row>
          <xdr:rowOff>390525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133350</xdr:rowOff>
        </xdr:from>
        <xdr:to>
          <xdr:col>6</xdr:col>
          <xdr:colOff>752475</xdr:colOff>
          <xdr:row>25</xdr:row>
          <xdr:rowOff>419100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1428750</xdr:colOff>
          <xdr:row>25</xdr:row>
          <xdr:rowOff>133350</xdr:rowOff>
        </xdr:from>
        <xdr:to>
          <xdr:col>10</xdr:col>
          <xdr:colOff>2447925</xdr:colOff>
          <xdr:row>25</xdr:row>
          <xdr:rowOff>419100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27</xdr:row>
          <xdr:rowOff>133350</xdr:rowOff>
        </xdr:from>
        <xdr:to>
          <xdr:col>4</xdr:col>
          <xdr:colOff>1943100</xdr:colOff>
          <xdr:row>27</xdr:row>
          <xdr:rowOff>419100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1524000</xdr:colOff>
          <xdr:row>29</xdr:row>
          <xdr:rowOff>123825</xdr:rowOff>
        </xdr:from>
        <xdr:to>
          <xdr:col>4</xdr:col>
          <xdr:colOff>2000250</xdr:colOff>
          <xdr:row>29</xdr:row>
          <xdr:rowOff>409575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1304925</xdr:colOff>
          <xdr:row>27</xdr:row>
          <xdr:rowOff>114300</xdr:rowOff>
        </xdr:from>
        <xdr:to>
          <xdr:col>7</xdr:col>
          <xdr:colOff>1847850</xdr:colOff>
          <xdr:row>27</xdr:row>
          <xdr:rowOff>400050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1343025</xdr:colOff>
          <xdr:row>29</xdr:row>
          <xdr:rowOff>142875</xdr:rowOff>
        </xdr:from>
        <xdr:to>
          <xdr:col>7</xdr:col>
          <xdr:colOff>1771650</xdr:colOff>
          <xdr:row>29</xdr:row>
          <xdr:rowOff>428625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1476375</xdr:colOff>
          <xdr:row>27</xdr:row>
          <xdr:rowOff>133350</xdr:rowOff>
        </xdr:from>
        <xdr:to>
          <xdr:col>10</xdr:col>
          <xdr:colOff>2495550</xdr:colOff>
          <xdr:row>27</xdr:row>
          <xdr:rowOff>419100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1476375</xdr:colOff>
          <xdr:row>29</xdr:row>
          <xdr:rowOff>123825</xdr:rowOff>
        </xdr:from>
        <xdr:to>
          <xdr:col>10</xdr:col>
          <xdr:colOff>2495550</xdr:colOff>
          <xdr:row>29</xdr:row>
          <xdr:rowOff>409575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051" name="Option Button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xdr:row>
          <xdr:rowOff>0</xdr:rowOff>
        </xdr:from>
        <xdr:to>
          <xdr:col>4</xdr:col>
          <xdr:colOff>771525</xdr:colOff>
          <xdr:row>7</xdr:row>
          <xdr:rowOff>285750</xdr:rowOff>
        </xdr:to>
        <xdr:sp macro="" textlink="">
          <xdr:nvSpPr>
            <xdr:cNvPr id="2061" name="Group Box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685800</xdr:colOff>
          <xdr:row>7</xdr:row>
          <xdr:rowOff>285750</xdr:rowOff>
        </xdr:to>
        <xdr:sp macro="" textlink="">
          <xdr:nvSpPr>
            <xdr:cNvPr id="2062" name="Group Box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xdr:row>
          <xdr:rowOff>0</xdr:rowOff>
        </xdr:from>
        <xdr:to>
          <xdr:col>10</xdr:col>
          <xdr:colOff>685800</xdr:colOff>
          <xdr:row>7</xdr:row>
          <xdr:rowOff>285750</xdr:rowOff>
        </xdr:to>
        <xdr:sp macro="" textlink="">
          <xdr:nvSpPr>
            <xdr:cNvPr id="2063" name="Group Box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070" name="Option Button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073" name="Option Button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074" name="Option Button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075" name="Option Button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xdr:row>
          <xdr:rowOff>0</xdr:rowOff>
        </xdr:from>
        <xdr:to>
          <xdr:col>4</xdr:col>
          <xdr:colOff>685800</xdr:colOff>
          <xdr:row>7</xdr:row>
          <xdr:rowOff>438150</xdr:rowOff>
        </xdr:to>
        <xdr:sp macro="" textlink="">
          <xdr:nvSpPr>
            <xdr:cNvPr id="2076" name="Group Box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7</xdr:col>
          <xdr:colOff>685800</xdr:colOff>
          <xdr:row>7</xdr:row>
          <xdr:rowOff>285750</xdr:rowOff>
        </xdr:to>
        <xdr:sp macro="" textlink="">
          <xdr:nvSpPr>
            <xdr:cNvPr id="2077" name="Group Box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xdr:row>
          <xdr:rowOff>0</xdr:rowOff>
        </xdr:from>
        <xdr:to>
          <xdr:col>10</xdr:col>
          <xdr:colOff>685800</xdr:colOff>
          <xdr:row>7</xdr:row>
          <xdr:rowOff>285750</xdr:rowOff>
        </xdr:to>
        <xdr:sp macro="" textlink="">
          <xdr:nvSpPr>
            <xdr:cNvPr id="2078" name="Group Box 30" hidden="1">
              <a:extLst>
                <a:ext uri="{63B3BB69-23CF-44E3-9099-C40C66FF867C}">
                  <a14:compatExt spid="_x0000_s2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082" name="Option Button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084" name="Option Button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085" name="Option Button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086" name="Option Button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088" name="Option Button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090" name="Option Button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xdr:row>
          <xdr:rowOff>0</xdr:rowOff>
        </xdr:from>
        <xdr:to>
          <xdr:col>4</xdr:col>
          <xdr:colOff>685800</xdr:colOff>
          <xdr:row>11</xdr:row>
          <xdr:rowOff>38100</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xdr:row>
          <xdr:rowOff>0</xdr:rowOff>
        </xdr:from>
        <xdr:to>
          <xdr:col>7</xdr:col>
          <xdr:colOff>685800</xdr:colOff>
          <xdr:row>11</xdr:row>
          <xdr:rowOff>38100</xdr:rowOff>
        </xdr:to>
        <xdr:sp macro="" textlink="">
          <xdr:nvSpPr>
            <xdr:cNvPr id="2092" name="Group Box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xdr:row>
          <xdr:rowOff>0</xdr:rowOff>
        </xdr:from>
        <xdr:to>
          <xdr:col>10</xdr:col>
          <xdr:colOff>685800</xdr:colOff>
          <xdr:row>12</xdr:row>
          <xdr:rowOff>942975</xdr:rowOff>
        </xdr:to>
        <xdr:sp macro="" textlink="">
          <xdr:nvSpPr>
            <xdr:cNvPr id="2093" name="Group Box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103" name="Option Button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xdr:row>
          <xdr:rowOff>0</xdr:rowOff>
        </xdr:from>
        <xdr:to>
          <xdr:col>4</xdr:col>
          <xdr:colOff>685800</xdr:colOff>
          <xdr:row>12</xdr:row>
          <xdr:rowOff>933450</xdr:rowOff>
        </xdr:to>
        <xdr:sp macro="" textlink="">
          <xdr:nvSpPr>
            <xdr:cNvPr id="2106" name="Group Box 58"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xdr:row>
          <xdr:rowOff>0</xdr:rowOff>
        </xdr:from>
        <xdr:to>
          <xdr:col>7</xdr:col>
          <xdr:colOff>685800</xdr:colOff>
          <xdr:row>7</xdr:row>
          <xdr:rowOff>428625</xdr:rowOff>
        </xdr:to>
        <xdr:sp macro="" textlink="">
          <xdr:nvSpPr>
            <xdr:cNvPr id="2107" name="Group Box 59" hidden="1">
              <a:extLst>
                <a:ext uri="{63B3BB69-23CF-44E3-9099-C40C66FF867C}">
                  <a14:compatExt spid="_x0000_s2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xdr:row>
          <xdr:rowOff>0</xdr:rowOff>
        </xdr:from>
        <xdr:to>
          <xdr:col>10</xdr:col>
          <xdr:colOff>685800</xdr:colOff>
          <xdr:row>11</xdr:row>
          <xdr:rowOff>38100</xdr:rowOff>
        </xdr:to>
        <xdr:sp macro="" textlink="">
          <xdr:nvSpPr>
            <xdr:cNvPr id="2108" name="Group Box 60" hidden="1">
              <a:extLst>
                <a:ext uri="{63B3BB69-23CF-44E3-9099-C40C66FF867C}">
                  <a14:compatExt spid="_x0000_s2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112" name="Option Button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114" name="Option Button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115" name="Option Button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116" name="Option Button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118" name="Option Button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119" name="Option Button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120" name="Option Button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xdr:row>
          <xdr:rowOff>0</xdr:rowOff>
        </xdr:from>
        <xdr:to>
          <xdr:col>4</xdr:col>
          <xdr:colOff>685800</xdr:colOff>
          <xdr:row>7</xdr:row>
          <xdr:rowOff>285750</xdr:rowOff>
        </xdr:to>
        <xdr:sp macro="" textlink="">
          <xdr:nvSpPr>
            <xdr:cNvPr id="2121" name="Group Box 73"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xdr:row>
          <xdr:rowOff>0</xdr:rowOff>
        </xdr:from>
        <xdr:to>
          <xdr:col>7</xdr:col>
          <xdr:colOff>685800</xdr:colOff>
          <xdr:row>7</xdr:row>
          <xdr:rowOff>447675</xdr:rowOff>
        </xdr:to>
        <xdr:sp macro="" textlink="">
          <xdr:nvSpPr>
            <xdr:cNvPr id="2122" name="Group Box 74" hidden="1">
              <a:extLst>
                <a:ext uri="{63B3BB69-23CF-44E3-9099-C40C66FF867C}">
                  <a14:compatExt spid="_x0000_s2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xdr:row>
          <xdr:rowOff>0</xdr:rowOff>
        </xdr:from>
        <xdr:to>
          <xdr:col>10</xdr:col>
          <xdr:colOff>685800</xdr:colOff>
          <xdr:row>7</xdr:row>
          <xdr:rowOff>447675</xdr:rowOff>
        </xdr:to>
        <xdr:sp macro="" textlink="">
          <xdr:nvSpPr>
            <xdr:cNvPr id="2123" name="Group Box 75" hidden="1">
              <a:extLst>
                <a:ext uri="{63B3BB69-23CF-44E3-9099-C40C66FF867C}">
                  <a14:compatExt spid="_x0000_s2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125" name="Option Button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126" name="Option Button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127" name="Option Button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129" name="Option Button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130" name="Option Button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131" name="Option Button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133" name="Option Button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134" name="Option Button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xdr:row>
          <xdr:rowOff>0</xdr:rowOff>
        </xdr:from>
        <xdr:to>
          <xdr:col>4</xdr:col>
          <xdr:colOff>685800</xdr:colOff>
          <xdr:row>7</xdr:row>
          <xdr:rowOff>285750</xdr:rowOff>
        </xdr:to>
        <xdr:sp macro="" textlink="">
          <xdr:nvSpPr>
            <xdr:cNvPr id="2136" name="Group Box 88"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xdr:row>
          <xdr:rowOff>0</xdr:rowOff>
        </xdr:from>
        <xdr:to>
          <xdr:col>7</xdr:col>
          <xdr:colOff>685800</xdr:colOff>
          <xdr:row>11</xdr:row>
          <xdr:rowOff>76200</xdr:rowOff>
        </xdr:to>
        <xdr:sp macro="" textlink="">
          <xdr:nvSpPr>
            <xdr:cNvPr id="2137" name="Group Box 89" hidden="1">
              <a:extLst>
                <a:ext uri="{63B3BB69-23CF-44E3-9099-C40C66FF867C}">
                  <a14:compatExt spid="_x0000_s2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xdr:row>
          <xdr:rowOff>0</xdr:rowOff>
        </xdr:from>
        <xdr:to>
          <xdr:col>10</xdr:col>
          <xdr:colOff>685800</xdr:colOff>
          <xdr:row>11</xdr:row>
          <xdr:rowOff>47625</xdr:rowOff>
        </xdr:to>
        <xdr:sp macro="" textlink="">
          <xdr:nvSpPr>
            <xdr:cNvPr id="2138" name="Group Box 90" hidden="1">
              <a:extLst>
                <a:ext uri="{63B3BB69-23CF-44E3-9099-C40C66FF867C}">
                  <a14:compatExt spid="_x0000_s2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140" name="Option Button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141" name="Option Button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142" name="Option Button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144" name="Option Button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145" name="Option Button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146" name="Option Button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148" name="Option Button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149" name="Option Button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150" name="Option Button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xdr:row>
          <xdr:rowOff>0</xdr:rowOff>
        </xdr:from>
        <xdr:to>
          <xdr:col>4</xdr:col>
          <xdr:colOff>685800</xdr:colOff>
          <xdr:row>7</xdr:row>
          <xdr:rowOff>438150</xdr:rowOff>
        </xdr:to>
        <xdr:sp macro="" textlink="">
          <xdr:nvSpPr>
            <xdr:cNvPr id="2151" name="Group Box 103" hidden="1">
              <a:extLst>
                <a:ext uri="{63B3BB69-23CF-44E3-9099-C40C66FF867C}">
                  <a14:compatExt spid="_x0000_s2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xdr:row>
          <xdr:rowOff>0</xdr:rowOff>
        </xdr:from>
        <xdr:to>
          <xdr:col>7</xdr:col>
          <xdr:colOff>685800</xdr:colOff>
          <xdr:row>7</xdr:row>
          <xdr:rowOff>285750</xdr:rowOff>
        </xdr:to>
        <xdr:sp macro="" textlink="">
          <xdr:nvSpPr>
            <xdr:cNvPr id="2152" name="Group Box 104" hidden="1">
              <a:extLst>
                <a:ext uri="{63B3BB69-23CF-44E3-9099-C40C66FF867C}">
                  <a14:compatExt spid="_x0000_s2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685800</xdr:colOff>
          <xdr:row>7</xdr:row>
          <xdr:rowOff>428625</xdr:rowOff>
        </xdr:to>
        <xdr:sp macro="" textlink="">
          <xdr:nvSpPr>
            <xdr:cNvPr id="2153" name="Group Box 105" hidden="1">
              <a:extLst>
                <a:ext uri="{63B3BB69-23CF-44E3-9099-C40C66FF867C}">
                  <a14:compatExt spid="_x0000_s2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155" name="Option Button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156" name="Option Button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157" name="Option Button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159" name="Option Button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160" name="Option Button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161" name="Option Button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163" name="Option Button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164" name="Option Button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165" name="Option Button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4</xdr:col>
          <xdr:colOff>685800</xdr:colOff>
          <xdr:row>12</xdr:row>
          <xdr:rowOff>933450</xdr:rowOff>
        </xdr:to>
        <xdr:sp macro="" textlink="">
          <xdr:nvSpPr>
            <xdr:cNvPr id="2166" name="Group Box 118" hidden="1">
              <a:extLst>
                <a:ext uri="{63B3BB69-23CF-44E3-9099-C40C66FF867C}">
                  <a14:compatExt spid="_x0000_s21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xdr:row>
          <xdr:rowOff>0</xdr:rowOff>
        </xdr:from>
        <xdr:to>
          <xdr:col>7</xdr:col>
          <xdr:colOff>685800</xdr:colOff>
          <xdr:row>11</xdr:row>
          <xdr:rowOff>57150</xdr:rowOff>
        </xdr:to>
        <xdr:sp macro="" textlink="">
          <xdr:nvSpPr>
            <xdr:cNvPr id="2167" name="Group Box 119" hidden="1">
              <a:extLst>
                <a:ext uri="{63B3BB69-23CF-44E3-9099-C40C66FF867C}">
                  <a14:compatExt spid="_x0000_s2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xdr:row>
          <xdr:rowOff>0</xdr:rowOff>
        </xdr:from>
        <xdr:to>
          <xdr:col>10</xdr:col>
          <xdr:colOff>685800</xdr:colOff>
          <xdr:row>11</xdr:row>
          <xdr:rowOff>66675</xdr:rowOff>
        </xdr:to>
        <xdr:sp macro="" textlink="">
          <xdr:nvSpPr>
            <xdr:cNvPr id="2168" name="Group Box 120" hidden="1">
              <a:extLst>
                <a:ext uri="{63B3BB69-23CF-44E3-9099-C40C66FF867C}">
                  <a14:compatExt spid="_x0000_s2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170" name="Option Button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171" name="Option Button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172" name="Option Button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174" name="Option Button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175" name="Option Button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176" name="Option Button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178" name="Option Button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179" name="Option Button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180" name="Option Button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xdr:row>
          <xdr:rowOff>0</xdr:rowOff>
        </xdr:from>
        <xdr:to>
          <xdr:col>4</xdr:col>
          <xdr:colOff>685800</xdr:colOff>
          <xdr:row>11</xdr:row>
          <xdr:rowOff>57150</xdr:rowOff>
        </xdr:to>
        <xdr:sp macro="" textlink="">
          <xdr:nvSpPr>
            <xdr:cNvPr id="2181" name="Group Box 133" hidden="1">
              <a:extLst>
                <a:ext uri="{63B3BB69-23CF-44E3-9099-C40C66FF867C}">
                  <a14:compatExt spid="_x0000_s2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xdr:row>
          <xdr:rowOff>0</xdr:rowOff>
        </xdr:from>
        <xdr:to>
          <xdr:col>7</xdr:col>
          <xdr:colOff>685800</xdr:colOff>
          <xdr:row>7</xdr:row>
          <xdr:rowOff>438150</xdr:rowOff>
        </xdr:to>
        <xdr:sp macro="" textlink="">
          <xdr:nvSpPr>
            <xdr:cNvPr id="2182" name="Group Box 134" hidden="1">
              <a:extLst>
                <a:ext uri="{63B3BB69-23CF-44E3-9099-C40C66FF867C}">
                  <a14:compatExt spid="_x0000_s2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xdr:row>
          <xdr:rowOff>0</xdr:rowOff>
        </xdr:from>
        <xdr:to>
          <xdr:col>10</xdr:col>
          <xdr:colOff>685800</xdr:colOff>
          <xdr:row>7</xdr:row>
          <xdr:rowOff>447675</xdr:rowOff>
        </xdr:to>
        <xdr:sp macro="" textlink="">
          <xdr:nvSpPr>
            <xdr:cNvPr id="2183" name="Group Box 135" hidden="1">
              <a:extLst>
                <a:ext uri="{63B3BB69-23CF-44E3-9099-C40C66FF867C}">
                  <a14:compatExt spid="_x0000_s2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185" name="Option Button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186" name="Option Button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187" name="Option Button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189" name="Option Button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190" name="Option Button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191" name="Option Button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193" name="Option Button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194" name="Option Button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195" name="Option Button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xdr:row>
          <xdr:rowOff>0</xdr:rowOff>
        </xdr:from>
        <xdr:to>
          <xdr:col>4</xdr:col>
          <xdr:colOff>685800</xdr:colOff>
          <xdr:row>11</xdr:row>
          <xdr:rowOff>66675</xdr:rowOff>
        </xdr:to>
        <xdr:sp macro="" textlink="">
          <xdr:nvSpPr>
            <xdr:cNvPr id="2196" name="Group Box 148" hidden="1">
              <a:extLst>
                <a:ext uri="{63B3BB69-23CF-44E3-9099-C40C66FF867C}">
                  <a14:compatExt spid="_x0000_s2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xdr:row>
          <xdr:rowOff>0</xdr:rowOff>
        </xdr:from>
        <xdr:to>
          <xdr:col>7</xdr:col>
          <xdr:colOff>685800</xdr:colOff>
          <xdr:row>7</xdr:row>
          <xdr:rowOff>447675</xdr:rowOff>
        </xdr:to>
        <xdr:sp macro="" textlink="">
          <xdr:nvSpPr>
            <xdr:cNvPr id="2197" name="Group Box 149" hidden="1">
              <a:extLst>
                <a:ext uri="{63B3BB69-23CF-44E3-9099-C40C66FF867C}">
                  <a14:compatExt spid="_x0000_s2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xdr:row>
          <xdr:rowOff>0</xdr:rowOff>
        </xdr:from>
        <xdr:to>
          <xdr:col>10</xdr:col>
          <xdr:colOff>685800</xdr:colOff>
          <xdr:row>11</xdr:row>
          <xdr:rowOff>66675</xdr:rowOff>
        </xdr:to>
        <xdr:sp macro="" textlink="">
          <xdr:nvSpPr>
            <xdr:cNvPr id="2198" name="Group Box 150" hidden="1">
              <a:extLst>
                <a:ext uri="{63B3BB69-23CF-44E3-9099-C40C66FF867C}">
                  <a14:compatExt spid="_x0000_s2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200" name="Option Button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201" name="Option Button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202" name="Option Button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204" name="Option Button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205" name="Option Button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206" name="Option Button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208" name="Option Button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209" name="Option Button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210" name="Option Button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xdr:row>
          <xdr:rowOff>0</xdr:rowOff>
        </xdr:from>
        <xdr:to>
          <xdr:col>4</xdr:col>
          <xdr:colOff>685800</xdr:colOff>
          <xdr:row>11</xdr:row>
          <xdr:rowOff>38100</xdr:rowOff>
        </xdr:to>
        <xdr:sp macro="" textlink="">
          <xdr:nvSpPr>
            <xdr:cNvPr id="2211" name="Group Box 163" hidden="1">
              <a:extLst>
                <a:ext uri="{63B3BB69-23CF-44E3-9099-C40C66FF867C}">
                  <a14:compatExt spid="_x0000_s2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xdr:row>
          <xdr:rowOff>0</xdr:rowOff>
        </xdr:from>
        <xdr:to>
          <xdr:col>7</xdr:col>
          <xdr:colOff>685800</xdr:colOff>
          <xdr:row>7</xdr:row>
          <xdr:rowOff>447675</xdr:rowOff>
        </xdr:to>
        <xdr:sp macro="" textlink="">
          <xdr:nvSpPr>
            <xdr:cNvPr id="2212" name="Group Box 164" hidden="1">
              <a:extLst>
                <a:ext uri="{63B3BB69-23CF-44E3-9099-C40C66FF867C}">
                  <a14:compatExt spid="_x0000_s2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xdr:row>
          <xdr:rowOff>0</xdr:rowOff>
        </xdr:from>
        <xdr:to>
          <xdr:col>10</xdr:col>
          <xdr:colOff>685800</xdr:colOff>
          <xdr:row>7</xdr:row>
          <xdr:rowOff>447675</xdr:rowOff>
        </xdr:to>
        <xdr:sp macro="" textlink="">
          <xdr:nvSpPr>
            <xdr:cNvPr id="2213" name="Group Box 165" hidden="1">
              <a:extLst>
                <a:ext uri="{63B3BB69-23CF-44E3-9099-C40C66FF867C}">
                  <a14:compatExt spid="_x0000_s2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215" name="Option Button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216" name="Option Button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217" name="Option Button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219" name="Option Button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220" name="Option Button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221" name="Option Button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223" name="Option Button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224" name="Option Button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225" name="Option Button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xdr:row>
          <xdr:rowOff>0</xdr:rowOff>
        </xdr:from>
        <xdr:to>
          <xdr:col>4</xdr:col>
          <xdr:colOff>685800</xdr:colOff>
          <xdr:row>11</xdr:row>
          <xdr:rowOff>38100</xdr:rowOff>
        </xdr:to>
        <xdr:sp macro="" textlink="">
          <xdr:nvSpPr>
            <xdr:cNvPr id="2226" name="Group Box 178" hidden="1">
              <a:extLst>
                <a:ext uri="{63B3BB69-23CF-44E3-9099-C40C66FF867C}">
                  <a14:compatExt spid="_x0000_s2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xdr:row>
          <xdr:rowOff>0</xdr:rowOff>
        </xdr:from>
        <xdr:to>
          <xdr:col>7</xdr:col>
          <xdr:colOff>685800</xdr:colOff>
          <xdr:row>7</xdr:row>
          <xdr:rowOff>428625</xdr:rowOff>
        </xdr:to>
        <xdr:sp macro="" textlink="">
          <xdr:nvSpPr>
            <xdr:cNvPr id="2227" name="Group Box 179" hidden="1">
              <a:extLst>
                <a:ext uri="{63B3BB69-23CF-44E3-9099-C40C66FF867C}">
                  <a14:compatExt spid="_x0000_s2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xdr:row>
          <xdr:rowOff>0</xdr:rowOff>
        </xdr:from>
        <xdr:to>
          <xdr:col>10</xdr:col>
          <xdr:colOff>685800</xdr:colOff>
          <xdr:row>7</xdr:row>
          <xdr:rowOff>285750</xdr:rowOff>
        </xdr:to>
        <xdr:sp macro="" textlink="">
          <xdr:nvSpPr>
            <xdr:cNvPr id="2228" name="Group Box 180" hidden="1">
              <a:extLst>
                <a:ext uri="{63B3BB69-23CF-44E3-9099-C40C66FF867C}">
                  <a14:compatExt spid="_x0000_s2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230" name="Option Button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231" name="Option Button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232" name="Option Button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234" name="Option Button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235" name="Option Button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236" name="Option Button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238" name="Option Button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239" name="Option Button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240" name="Option Button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xdr:row>
          <xdr:rowOff>0</xdr:rowOff>
        </xdr:from>
        <xdr:to>
          <xdr:col>4</xdr:col>
          <xdr:colOff>685800</xdr:colOff>
          <xdr:row>11</xdr:row>
          <xdr:rowOff>57150</xdr:rowOff>
        </xdr:to>
        <xdr:sp macro="" textlink="">
          <xdr:nvSpPr>
            <xdr:cNvPr id="2241" name="Group Box 193" hidden="1">
              <a:extLst>
                <a:ext uri="{63B3BB69-23CF-44E3-9099-C40C66FF867C}">
                  <a14:compatExt spid="_x0000_s2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xdr:row>
          <xdr:rowOff>0</xdr:rowOff>
        </xdr:from>
        <xdr:to>
          <xdr:col>7</xdr:col>
          <xdr:colOff>685800</xdr:colOff>
          <xdr:row>7</xdr:row>
          <xdr:rowOff>447675</xdr:rowOff>
        </xdr:to>
        <xdr:sp macro="" textlink="">
          <xdr:nvSpPr>
            <xdr:cNvPr id="2242" name="Group Box 194" hidden="1">
              <a:extLst>
                <a:ext uri="{63B3BB69-23CF-44E3-9099-C40C66FF867C}">
                  <a14:compatExt spid="_x0000_s2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xdr:row>
          <xdr:rowOff>0</xdr:rowOff>
        </xdr:from>
        <xdr:to>
          <xdr:col>10</xdr:col>
          <xdr:colOff>685800</xdr:colOff>
          <xdr:row>7</xdr:row>
          <xdr:rowOff>285750</xdr:rowOff>
        </xdr:to>
        <xdr:sp macro="" textlink="">
          <xdr:nvSpPr>
            <xdr:cNvPr id="2243" name="Group Box 195" hidden="1">
              <a:extLst>
                <a:ext uri="{63B3BB69-23CF-44E3-9099-C40C66FF867C}">
                  <a14:compatExt spid="_x0000_s2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952500</xdr:colOff>
          <xdr:row>1</xdr:row>
          <xdr:rowOff>0</xdr:rowOff>
        </xdr:from>
        <xdr:to>
          <xdr:col>4</xdr:col>
          <xdr:colOff>952500</xdr:colOff>
          <xdr:row>7</xdr:row>
          <xdr:rowOff>0</xdr:rowOff>
        </xdr:to>
        <xdr:sp macro="" textlink="">
          <xdr:nvSpPr>
            <xdr:cNvPr id="2245" name="Option Button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1</xdr:row>
          <xdr:rowOff>0</xdr:rowOff>
        </xdr:from>
        <xdr:to>
          <xdr:col>4</xdr:col>
          <xdr:colOff>1619250</xdr:colOff>
          <xdr:row>7</xdr:row>
          <xdr:rowOff>0</xdr:rowOff>
        </xdr:to>
        <xdr:sp macro="" textlink="">
          <xdr:nvSpPr>
            <xdr:cNvPr id="2246" name="Option Button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2286000</xdr:colOff>
          <xdr:row>1</xdr:row>
          <xdr:rowOff>0</xdr:rowOff>
        </xdr:from>
        <xdr:to>
          <xdr:col>4</xdr:col>
          <xdr:colOff>2286000</xdr:colOff>
          <xdr:row>7</xdr:row>
          <xdr:rowOff>0</xdr:rowOff>
        </xdr:to>
        <xdr:sp macro="" textlink="">
          <xdr:nvSpPr>
            <xdr:cNvPr id="2247" name="Option Button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1</xdr:row>
          <xdr:rowOff>0</xdr:rowOff>
        </xdr:from>
        <xdr:to>
          <xdr:col>7</xdr:col>
          <xdr:colOff>952500</xdr:colOff>
          <xdr:row>7</xdr:row>
          <xdr:rowOff>0</xdr:rowOff>
        </xdr:to>
        <xdr:sp macro="" textlink="">
          <xdr:nvSpPr>
            <xdr:cNvPr id="2249" name="Option Button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xdr:row>
          <xdr:rowOff>0</xdr:rowOff>
        </xdr:from>
        <xdr:to>
          <xdr:col>7</xdr:col>
          <xdr:colOff>1619250</xdr:colOff>
          <xdr:row>7</xdr:row>
          <xdr:rowOff>0</xdr:rowOff>
        </xdr:to>
        <xdr:sp macro="" textlink="">
          <xdr:nvSpPr>
            <xdr:cNvPr id="2250" name="Option Button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2286000</xdr:colOff>
          <xdr:row>1</xdr:row>
          <xdr:rowOff>0</xdr:rowOff>
        </xdr:from>
        <xdr:to>
          <xdr:col>7</xdr:col>
          <xdr:colOff>2286000</xdr:colOff>
          <xdr:row>7</xdr:row>
          <xdr:rowOff>0</xdr:rowOff>
        </xdr:to>
        <xdr:sp macro="" textlink="">
          <xdr:nvSpPr>
            <xdr:cNvPr id="2251" name="Option Button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952500</xdr:colOff>
          <xdr:row>1</xdr:row>
          <xdr:rowOff>0</xdr:rowOff>
        </xdr:from>
        <xdr:to>
          <xdr:col>10</xdr:col>
          <xdr:colOff>952500</xdr:colOff>
          <xdr:row>7</xdr:row>
          <xdr:rowOff>0</xdr:rowOff>
        </xdr:to>
        <xdr:sp macro="" textlink="">
          <xdr:nvSpPr>
            <xdr:cNvPr id="2253" name="Option Button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1619250</xdr:colOff>
          <xdr:row>1</xdr:row>
          <xdr:rowOff>0</xdr:rowOff>
        </xdr:from>
        <xdr:to>
          <xdr:col>10</xdr:col>
          <xdr:colOff>1619250</xdr:colOff>
          <xdr:row>7</xdr:row>
          <xdr:rowOff>0</xdr:rowOff>
        </xdr:to>
        <xdr:sp macro="" textlink="">
          <xdr:nvSpPr>
            <xdr:cNvPr id="2254" name="Option Button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2286000</xdr:colOff>
          <xdr:row>1</xdr:row>
          <xdr:rowOff>0</xdr:rowOff>
        </xdr:from>
        <xdr:to>
          <xdr:col>10</xdr:col>
          <xdr:colOff>2286000</xdr:colOff>
          <xdr:row>7</xdr:row>
          <xdr:rowOff>0</xdr:rowOff>
        </xdr:to>
        <xdr:sp macro="" textlink="">
          <xdr:nvSpPr>
            <xdr:cNvPr id="2255" name="Option Button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xdr:row>
          <xdr:rowOff>0</xdr:rowOff>
        </xdr:from>
        <xdr:to>
          <xdr:col>4</xdr:col>
          <xdr:colOff>685800</xdr:colOff>
          <xdr:row>7</xdr:row>
          <xdr:rowOff>428625</xdr:rowOff>
        </xdr:to>
        <xdr:sp macro="" textlink="">
          <xdr:nvSpPr>
            <xdr:cNvPr id="2256" name="Group Box 208" hidden="1">
              <a:extLst>
                <a:ext uri="{63B3BB69-23CF-44E3-9099-C40C66FF867C}">
                  <a14:compatExt spid="_x0000_s22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xdr:row>
          <xdr:rowOff>0</xdr:rowOff>
        </xdr:from>
        <xdr:to>
          <xdr:col>7</xdr:col>
          <xdr:colOff>685800</xdr:colOff>
          <xdr:row>7</xdr:row>
          <xdr:rowOff>428625</xdr:rowOff>
        </xdr:to>
        <xdr:sp macro="" textlink="">
          <xdr:nvSpPr>
            <xdr:cNvPr id="2257" name="Group Box 209" hidden="1">
              <a:extLst>
                <a:ext uri="{63B3BB69-23CF-44E3-9099-C40C66FF867C}">
                  <a14:compatExt spid="_x0000_s2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xdr:row>
          <xdr:rowOff>0</xdr:rowOff>
        </xdr:from>
        <xdr:to>
          <xdr:col>10</xdr:col>
          <xdr:colOff>685800</xdr:colOff>
          <xdr:row>7</xdr:row>
          <xdr:rowOff>447675</xdr:rowOff>
        </xdr:to>
        <xdr:sp macro="" textlink="">
          <xdr:nvSpPr>
            <xdr:cNvPr id="2258" name="Group Box 210" hidden="1">
              <a:extLst>
                <a:ext uri="{63B3BB69-23CF-44E3-9099-C40C66FF867C}">
                  <a14:compatExt spid="_x0000_s2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152400</xdr:rowOff>
        </xdr:from>
        <xdr:to>
          <xdr:col>5</xdr:col>
          <xdr:colOff>228600</xdr:colOff>
          <xdr:row>7</xdr:row>
          <xdr:rowOff>400050</xdr:rowOff>
        </xdr:to>
        <xdr:sp macro="" textlink="">
          <xdr:nvSpPr>
            <xdr:cNvPr id="2271" name="Group Box 223" hidden="1">
              <a:extLst>
                <a:ext uri="{63B3BB69-23CF-44E3-9099-C40C66FF867C}">
                  <a14:compatExt spid="_x0000_s2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123825</xdr:rowOff>
        </xdr:from>
        <xdr:to>
          <xdr:col>7</xdr:col>
          <xdr:colOff>3038475</xdr:colOff>
          <xdr:row>7</xdr:row>
          <xdr:rowOff>352425</xdr:rowOff>
        </xdr:to>
        <xdr:sp macro="" textlink="">
          <xdr:nvSpPr>
            <xdr:cNvPr id="2272" name="Group Box 224" hidden="1">
              <a:extLst>
                <a:ext uri="{63B3BB69-23CF-44E3-9099-C40C66FF867C}">
                  <a14:compatExt spid="_x0000_s2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123825</xdr:rowOff>
        </xdr:from>
        <xdr:to>
          <xdr:col>10</xdr:col>
          <xdr:colOff>2943225</xdr:colOff>
          <xdr:row>7</xdr:row>
          <xdr:rowOff>419100</xdr:rowOff>
        </xdr:to>
        <xdr:sp macro="" textlink="">
          <xdr:nvSpPr>
            <xdr:cNvPr id="2273" name="Group Box 225" hidden="1">
              <a:extLst>
                <a:ext uri="{63B3BB69-23CF-44E3-9099-C40C66FF867C}">
                  <a14:compatExt spid="_x0000_s2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38100</xdr:rowOff>
        </xdr:from>
        <xdr:to>
          <xdr:col>4</xdr:col>
          <xdr:colOff>3057525</xdr:colOff>
          <xdr:row>10</xdr:row>
          <xdr:rowOff>390525</xdr:rowOff>
        </xdr:to>
        <xdr:sp macro="" textlink="">
          <xdr:nvSpPr>
            <xdr:cNvPr id="2286" name="Group Box 238" hidden="1">
              <a:extLst>
                <a:ext uri="{63B3BB69-23CF-44E3-9099-C40C66FF867C}">
                  <a14:compatExt spid="_x0000_s2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85725</xdr:rowOff>
        </xdr:from>
        <xdr:to>
          <xdr:col>7</xdr:col>
          <xdr:colOff>3038475</xdr:colOff>
          <xdr:row>10</xdr:row>
          <xdr:rowOff>419100</xdr:rowOff>
        </xdr:to>
        <xdr:sp macro="" textlink="">
          <xdr:nvSpPr>
            <xdr:cNvPr id="2287" name="Group Box 239" hidden="1">
              <a:extLst>
                <a:ext uri="{63B3BB69-23CF-44E3-9099-C40C66FF867C}">
                  <a14:compatExt spid="_x0000_s2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66675</xdr:rowOff>
        </xdr:from>
        <xdr:to>
          <xdr:col>10</xdr:col>
          <xdr:colOff>2952750</xdr:colOff>
          <xdr:row>10</xdr:row>
          <xdr:rowOff>390525</xdr:rowOff>
        </xdr:to>
        <xdr:sp macro="" textlink="">
          <xdr:nvSpPr>
            <xdr:cNvPr id="2288" name="Group Box 240" hidden="1">
              <a:extLst>
                <a:ext uri="{63B3BB69-23CF-44E3-9099-C40C66FF867C}">
                  <a14:compatExt spid="_x0000_s2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28575</xdr:rowOff>
        </xdr:from>
        <xdr:to>
          <xdr:col>4</xdr:col>
          <xdr:colOff>2990850</xdr:colOff>
          <xdr:row>12</xdr:row>
          <xdr:rowOff>400050</xdr:rowOff>
        </xdr:to>
        <xdr:sp macro="" textlink="">
          <xdr:nvSpPr>
            <xdr:cNvPr id="2301" name="Group Box 253" hidden="1">
              <a:extLst>
                <a:ext uri="{63B3BB69-23CF-44E3-9099-C40C66FF867C}">
                  <a14:compatExt spid="_x0000_s2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57150</xdr:rowOff>
        </xdr:from>
        <xdr:to>
          <xdr:col>7</xdr:col>
          <xdr:colOff>3038475</xdr:colOff>
          <xdr:row>12</xdr:row>
          <xdr:rowOff>428625</xdr:rowOff>
        </xdr:to>
        <xdr:sp macro="" textlink="">
          <xdr:nvSpPr>
            <xdr:cNvPr id="2302" name="Group Box 254" hidden="1">
              <a:extLst>
                <a:ext uri="{63B3BB69-23CF-44E3-9099-C40C66FF867C}">
                  <a14:compatExt spid="_x0000_s2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xdr:row>
          <xdr:rowOff>38100</xdr:rowOff>
        </xdr:from>
        <xdr:to>
          <xdr:col>10</xdr:col>
          <xdr:colOff>2962275</xdr:colOff>
          <xdr:row>12</xdr:row>
          <xdr:rowOff>485775</xdr:rowOff>
        </xdr:to>
        <xdr:sp macro="" textlink="">
          <xdr:nvSpPr>
            <xdr:cNvPr id="2303" name="Group Box 255" hidden="1">
              <a:extLst>
                <a:ext uri="{63B3BB69-23CF-44E3-9099-C40C66FF867C}">
                  <a14:compatExt spid="_x0000_s23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4</xdr:col>
          <xdr:colOff>3114675</xdr:colOff>
          <xdr:row>15</xdr:row>
          <xdr:rowOff>447675</xdr:rowOff>
        </xdr:to>
        <xdr:sp macro="" textlink="">
          <xdr:nvSpPr>
            <xdr:cNvPr id="2316" name="Group Box 268" hidden="1">
              <a:extLst>
                <a:ext uri="{63B3BB69-23CF-44E3-9099-C40C66FF867C}">
                  <a14:compatExt spid="_x0000_s2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85725</xdr:rowOff>
        </xdr:from>
        <xdr:to>
          <xdr:col>7</xdr:col>
          <xdr:colOff>3076575</xdr:colOff>
          <xdr:row>15</xdr:row>
          <xdr:rowOff>428625</xdr:rowOff>
        </xdr:to>
        <xdr:sp macro="" textlink="">
          <xdr:nvSpPr>
            <xdr:cNvPr id="2317" name="Group Box 269" hidden="1">
              <a:extLst>
                <a:ext uri="{63B3BB69-23CF-44E3-9099-C40C66FF867C}">
                  <a14:compatExt spid="_x0000_s2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57150</xdr:rowOff>
        </xdr:from>
        <xdr:to>
          <xdr:col>10</xdr:col>
          <xdr:colOff>3057525</xdr:colOff>
          <xdr:row>15</xdr:row>
          <xdr:rowOff>428625</xdr:rowOff>
        </xdr:to>
        <xdr:sp macro="" textlink="">
          <xdr:nvSpPr>
            <xdr:cNvPr id="2318" name="Group Box 270" hidden="1">
              <a:extLst>
                <a:ext uri="{63B3BB69-23CF-44E3-9099-C40C66FF867C}">
                  <a14:compatExt spid="_x0000_s23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38100</xdr:rowOff>
        </xdr:from>
        <xdr:to>
          <xdr:col>4</xdr:col>
          <xdr:colOff>2981325</xdr:colOff>
          <xdr:row>17</xdr:row>
          <xdr:rowOff>371475</xdr:rowOff>
        </xdr:to>
        <xdr:sp macro="" textlink="">
          <xdr:nvSpPr>
            <xdr:cNvPr id="2331" name="Group Box 283" hidden="1">
              <a:extLst>
                <a:ext uri="{63B3BB69-23CF-44E3-9099-C40C66FF867C}">
                  <a14:compatExt spid="_x0000_s2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38100</xdr:rowOff>
        </xdr:from>
        <xdr:to>
          <xdr:col>7</xdr:col>
          <xdr:colOff>2895600</xdr:colOff>
          <xdr:row>17</xdr:row>
          <xdr:rowOff>400050</xdr:rowOff>
        </xdr:to>
        <xdr:sp macro="" textlink="">
          <xdr:nvSpPr>
            <xdr:cNvPr id="2332" name="Group Box 284" hidden="1">
              <a:extLst>
                <a:ext uri="{63B3BB69-23CF-44E3-9099-C40C66FF867C}">
                  <a14:compatExt spid="_x0000_s2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38100</xdr:rowOff>
        </xdr:from>
        <xdr:to>
          <xdr:col>10</xdr:col>
          <xdr:colOff>2886075</xdr:colOff>
          <xdr:row>17</xdr:row>
          <xdr:rowOff>400050</xdr:rowOff>
        </xdr:to>
        <xdr:sp macro="" textlink="">
          <xdr:nvSpPr>
            <xdr:cNvPr id="2333" name="Group Box 285" hidden="1">
              <a:extLst>
                <a:ext uri="{63B3BB69-23CF-44E3-9099-C40C66FF867C}">
                  <a14:compatExt spid="_x0000_s2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57150</xdr:rowOff>
        </xdr:from>
        <xdr:to>
          <xdr:col>4</xdr:col>
          <xdr:colOff>2962275</xdr:colOff>
          <xdr:row>19</xdr:row>
          <xdr:rowOff>390525</xdr:rowOff>
        </xdr:to>
        <xdr:sp macro="" textlink="">
          <xdr:nvSpPr>
            <xdr:cNvPr id="2346" name="Group Box 298" hidden="1">
              <a:extLst>
                <a:ext uri="{63B3BB69-23CF-44E3-9099-C40C66FF867C}">
                  <a14:compatExt spid="_x0000_s2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38100</xdr:rowOff>
        </xdr:from>
        <xdr:to>
          <xdr:col>7</xdr:col>
          <xdr:colOff>3057525</xdr:colOff>
          <xdr:row>19</xdr:row>
          <xdr:rowOff>447675</xdr:rowOff>
        </xdr:to>
        <xdr:sp macro="" textlink="">
          <xdr:nvSpPr>
            <xdr:cNvPr id="2347" name="Group Box 299" hidden="1">
              <a:extLst>
                <a:ext uri="{63B3BB69-23CF-44E3-9099-C40C66FF867C}">
                  <a14:compatExt spid="_x0000_s23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38100</xdr:rowOff>
        </xdr:from>
        <xdr:to>
          <xdr:col>10</xdr:col>
          <xdr:colOff>2924175</xdr:colOff>
          <xdr:row>19</xdr:row>
          <xdr:rowOff>419100</xdr:rowOff>
        </xdr:to>
        <xdr:sp macro="" textlink="">
          <xdr:nvSpPr>
            <xdr:cNvPr id="2348" name="Group Box 300" hidden="1">
              <a:extLst>
                <a:ext uri="{63B3BB69-23CF-44E3-9099-C40C66FF867C}">
                  <a14:compatExt spid="_x0000_s2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66675</xdr:rowOff>
        </xdr:from>
        <xdr:to>
          <xdr:col>4</xdr:col>
          <xdr:colOff>3133725</xdr:colOff>
          <xdr:row>22</xdr:row>
          <xdr:rowOff>419100</xdr:rowOff>
        </xdr:to>
        <xdr:sp macro="" textlink="">
          <xdr:nvSpPr>
            <xdr:cNvPr id="2361" name="Group Box 313" hidden="1">
              <a:extLst>
                <a:ext uri="{63B3BB69-23CF-44E3-9099-C40C66FF867C}">
                  <a14:compatExt spid="_x0000_s2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66675</xdr:rowOff>
        </xdr:from>
        <xdr:to>
          <xdr:col>7</xdr:col>
          <xdr:colOff>2952750</xdr:colOff>
          <xdr:row>22</xdr:row>
          <xdr:rowOff>400050</xdr:rowOff>
        </xdr:to>
        <xdr:sp macro="" textlink="">
          <xdr:nvSpPr>
            <xdr:cNvPr id="2362" name="Group Box 314" hidden="1">
              <a:extLst>
                <a:ext uri="{63B3BB69-23CF-44E3-9099-C40C66FF867C}">
                  <a14:compatExt spid="_x0000_s2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85725</xdr:rowOff>
        </xdr:from>
        <xdr:to>
          <xdr:col>10</xdr:col>
          <xdr:colOff>2981325</xdr:colOff>
          <xdr:row>22</xdr:row>
          <xdr:rowOff>428625</xdr:rowOff>
        </xdr:to>
        <xdr:sp macro="" textlink="">
          <xdr:nvSpPr>
            <xdr:cNvPr id="2363" name="Group Box 315" hidden="1">
              <a:extLst>
                <a:ext uri="{63B3BB69-23CF-44E3-9099-C40C66FF867C}">
                  <a14:compatExt spid="_x0000_s2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28575</xdr:rowOff>
        </xdr:from>
        <xdr:to>
          <xdr:col>4</xdr:col>
          <xdr:colOff>3076575</xdr:colOff>
          <xdr:row>24</xdr:row>
          <xdr:rowOff>466725</xdr:rowOff>
        </xdr:to>
        <xdr:sp macro="" textlink="">
          <xdr:nvSpPr>
            <xdr:cNvPr id="2376" name="Group Box 328" hidden="1">
              <a:extLst>
                <a:ext uri="{63B3BB69-23CF-44E3-9099-C40C66FF867C}">
                  <a14:compatExt spid="_x0000_s2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57150</xdr:rowOff>
        </xdr:from>
        <xdr:to>
          <xdr:col>7</xdr:col>
          <xdr:colOff>2924175</xdr:colOff>
          <xdr:row>24</xdr:row>
          <xdr:rowOff>447675</xdr:rowOff>
        </xdr:to>
        <xdr:sp macro="" textlink="">
          <xdr:nvSpPr>
            <xdr:cNvPr id="2377" name="Group Box 329" hidden="1">
              <a:extLst>
                <a:ext uri="{63B3BB69-23CF-44E3-9099-C40C66FF867C}">
                  <a14:compatExt spid="_x0000_s2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23</xdr:row>
          <xdr:rowOff>66675</xdr:rowOff>
        </xdr:from>
        <xdr:to>
          <xdr:col>10</xdr:col>
          <xdr:colOff>3133725</xdr:colOff>
          <xdr:row>24</xdr:row>
          <xdr:rowOff>466725</xdr:rowOff>
        </xdr:to>
        <xdr:sp macro="" textlink="">
          <xdr:nvSpPr>
            <xdr:cNvPr id="2378" name="Group Box 330" hidden="1">
              <a:extLst>
                <a:ext uri="{63B3BB69-23CF-44E3-9099-C40C66FF867C}">
                  <a14:compatExt spid="_x0000_s2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28575</xdr:rowOff>
        </xdr:from>
        <xdr:to>
          <xdr:col>4</xdr:col>
          <xdr:colOff>2895600</xdr:colOff>
          <xdr:row>26</xdr:row>
          <xdr:rowOff>419100</xdr:rowOff>
        </xdr:to>
        <xdr:sp macro="" textlink="">
          <xdr:nvSpPr>
            <xdr:cNvPr id="2391" name="Group Box 343" hidden="1">
              <a:extLst>
                <a:ext uri="{63B3BB69-23CF-44E3-9099-C40C66FF867C}">
                  <a14:compatExt spid="_x0000_s2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38100</xdr:rowOff>
        </xdr:from>
        <xdr:to>
          <xdr:col>7</xdr:col>
          <xdr:colOff>2924175</xdr:colOff>
          <xdr:row>26</xdr:row>
          <xdr:rowOff>390525</xdr:rowOff>
        </xdr:to>
        <xdr:sp macro="" textlink="">
          <xdr:nvSpPr>
            <xdr:cNvPr id="2392" name="Group Box 344" hidden="1">
              <a:extLst>
                <a:ext uri="{63B3BB69-23CF-44E3-9099-C40C66FF867C}">
                  <a14:compatExt spid="_x0000_s2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57150</xdr:rowOff>
        </xdr:from>
        <xdr:to>
          <xdr:col>10</xdr:col>
          <xdr:colOff>2943225</xdr:colOff>
          <xdr:row>26</xdr:row>
          <xdr:rowOff>419100</xdr:rowOff>
        </xdr:to>
        <xdr:sp macro="" textlink="">
          <xdr:nvSpPr>
            <xdr:cNvPr id="2393" name="Group Box 345" hidden="1">
              <a:extLst>
                <a:ext uri="{63B3BB69-23CF-44E3-9099-C40C66FF867C}">
                  <a14:compatExt spid="_x0000_s2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28575</xdr:rowOff>
        </xdr:from>
        <xdr:to>
          <xdr:col>4</xdr:col>
          <xdr:colOff>2790825</xdr:colOff>
          <xdr:row>28</xdr:row>
          <xdr:rowOff>428625</xdr:rowOff>
        </xdr:to>
        <xdr:sp macro="" textlink="">
          <xdr:nvSpPr>
            <xdr:cNvPr id="2406" name="Group Box 358" hidden="1">
              <a:extLst>
                <a:ext uri="{63B3BB69-23CF-44E3-9099-C40C66FF867C}">
                  <a14:compatExt spid="_x0000_s2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57150</xdr:rowOff>
        </xdr:from>
        <xdr:to>
          <xdr:col>7</xdr:col>
          <xdr:colOff>2867025</xdr:colOff>
          <xdr:row>28</xdr:row>
          <xdr:rowOff>419100</xdr:rowOff>
        </xdr:to>
        <xdr:sp macro="" textlink="">
          <xdr:nvSpPr>
            <xdr:cNvPr id="2407" name="Group Box 359" hidden="1">
              <a:extLst>
                <a:ext uri="{63B3BB69-23CF-44E3-9099-C40C66FF867C}">
                  <a14:compatExt spid="_x0000_s2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85725</xdr:rowOff>
        </xdr:from>
        <xdr:to>
          <xdr:col>10</xdr:col>
          <xdr:colOff>2990850</xdr:colOff>
          <xdr:row>29</xdr:row>
          <xdr:rowOff>28575</xdr:rowOff>
        </xdr:to>
        <xdr:sp macro="" textlink="">
          <xdr:nvSpPr>
            <xdr:cNvPr id="2408" name="Group Box 360" hidden="1">
              <a:extLst>
                <a:ext uri="{63B3BB69-23CF-44E3-9099-C40C66FF867C}">
                  <a14:compatExt spid="_x0000_s2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57150</xdr:rowOff>
        </xdr:from>
        <xdr:to>
          <xdr:col>4</xdr:col>
          <xdr:colOff>2828925</xdr:colOff>
          <xdr:row>30</xdr:row>
          <xdr:rowOff>428625</xdr:rowOff>
        </xdr:to>
        <xdr:sp macro="" textlink="">
          <xdr:nvSpPr>
            <xdr:cNvPr id="2421" name="Group Box 373" hidden="1">
              <a:extLst>
                <a:ext uri="{63B3BB69-23CF-44E3-9099-C40C66FF867C}">
                  <a14:compatExt spid="_x0000_s2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57150</xdr:rowOff>
        </xdr:from>
        <xdr:to>
          <xdr:col>7</xdr:col>
          <xdr:colOff>2828925</xdr:colOff>
          <xdr:row>30</xdr:row>
          <xdr:rowOff>419100</xdr:rowOff>
        </xdr:to>
        <xdr:sp macro="" textlink="">
          <xdr:nvSpPr>
            <xdr:cNvPr id="2422" name="Group Box 374" hidden="1">
              <a:extLst>
                <a:ext uri="{63B3BB69-23CF-44E3-9099-C40C66FF867C}">
                  <a14:compatExt spid="_x0000_s2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29</xdr:row>
          <xdr:rowOff>66675</xdr:rowOff>
        </xdr:from>
        <xdr:to>
          <xdr:col>10</xdr:col>
          <xdr:colOff>2847975</xdr:colOff>
          <xdr:row>30</xdr:row>
          <xdr:rowOff>428625</xdr:rowOff>
        </xdr:to>
        <xdr:sp macro="" textlink="">
          <xdr:nvSpPr>
            <xdr:cNvPr id="2423" name="Group Box 375" hidden="1">
              <a:extLst>
                <a:ext uri="{63B3BB69-23CF-44E3-9099-C40C66FF867C}">
                  <a14:compatExt spid="_x0000_s2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28575</xdr:rowOff>
        </xdr:from>
        <xdr:to>
          <xdr:col>4</xdr:col>
          <xdr:colOff>2990850</xdr:colOff>
          <xdr:row>33</xdr:row>
          <xdr:rowOff>400050</xdr:rowOff>
        </xdr:to>
        <xdr:sp macro="" textlink="">
          <xdr:nvSpPr>
            <xdr:cNvPr id="2436" name="Group Box 388" hidden="1">
              <a:extLst>
                <a:ext uri="{63B3BB69-23CF-44E3-9099-C40C66FF867C}">
                  <a14:compatExt spid="_x0000_s2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28575</xdr:rowOff>
        </xdr:from>
        <xdr:to>
          <xdr:col>7</xdr:col>
          <xdr:colOff>2886075</xdr:colOff>
          <xdr:row>33</xdr:row>
          <xdr:rowOff>371475</xdr:rowOff>
        </xdr:to>
        <xdr:sp macro="" textlink="">
          <xdr:nvSpPr>
            <xdr:cNvPr id="2437" name="Group Box 389" hidden="1">
              <a:extLst>
                <a:ext uri="{63B3BB69-23CF-44E3-9099-C40C66FF867C}">
                  <a14:compatExt spid="_x0000_s2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57150</xdr:rowOff>
        </xdr:from>
        <xdr:to>
          <xdr:col>10</xdr:col>
          <xdr:colOff>2914650</xdr:colOff>
          <xdr:row>33</xdr:row>
          <xdr:rowOff>371475</xdr:rowOff>
        </xdr:to>
        <xdr:sp macro="" textlink="">
          <xdr:nvSpPr>
            <xdr:cNvPr id="2438" name="Group Box 390" hidden="1">
              <a:extLst>
                <a:ext uri="{63B3BB69-23CF-44E3-9099-C40C66FF867C}">
                  <a14:compatExt spid="_x0000_s2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28575</xdr:rowOff>
        </xdr:from>
        <xdr:to>
          <xdr:col>4</xdr:col>
          <xdr:colOff>2886075</xdr:colOff>
          <xdr:row>35</xdr:row>
          <xdr:rowOff>419100</xdr:rowOff>
        </xdr:to>
        <xdr:sp macro="" textlink="">
          <xdr:nvSpPr>
            <xdr:cNvPr id="2451" name="Group Box 403" hidden="1">
              <a:extLst>
                <a:ext uri="{63B3BB69-23CF-44E3-9099-C40C66FF867C}">
                  <a14:compatExt spid="_x0000_s2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57150</xdr:rowOff>
        </xdr:from>
        <xdr:to>
          <xdr:col>7</xdr:col>
          <xdr:colOff>2886075</xdr:colOff>
          <xdr:row>35</xdr:row>
          <xdr:rowOff>419100</xdr:rowOff>
        </xdr:to>
        <xdr:sp macro="" textlink="">
          <xdr:nvSpPr>
            <xdr:cNvPr id="2452" name="Group Box 404" hidden="1">
              <a:extLst>
                <a:ext uri="{63B3BB69-23CF-44E3-9099-C40C66FF867C}">
                  <a14:compatExt spid="_x0000_s2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38100</xdr:rowOff>
        </xdr:from>
        <xdr:to>
          <xdr:col>10</xdr:col>
          <xdr:colOff>3019425</xdr:colOff>
          <xdr:row>35</xdr:row>
          <xdr:rowOff>371475</xdr:rowOff>
        </xdr:to>
        <xdr:sp macro="" textlink="">
          <xdr:nvSpPr>
            <xdr:cNvPr id="2453" name="Group Box 405" hidden="1">
              <a:extLst>
                <a:ext uri="{63B3BB69-23CF-44E3-9099-C40C66FF867C}">
                  <a14:compatExt spid="_x0000_s2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57150</xdr:rowOff>
        </xdr:from>
        <xdr:to>
          <xdr:col>4</xdr:col>
          <xdr:colOff>3009900</xdr:colOff>
          <xdr:row>37</xdr:row>
          <xdr:rowOff>400050</xdr:rowOff>
        </xdr:to>
        <xdr:sp macro="" textlink="">
          <xdr:nvSpPr>
            <xdr:cNvPr id="2466" name="Group Box 418" hidden="1">
              <a:extLst>
                <a:ext uri="{63B3BB69-23CF-44E3-9099-C40C66FF867C}">
                  <a14:compatExt spid="_x0000_s2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85725</xdr:rowOff>
        </xdr:from>
        <xdr:to>
          <xdr:col>7</xdr:col>
          <xdr:colOff>3038475</xdr:colOff>
          <xdr:row>37</xdr:row>
          <xdr:rowOff>428625</xdr:rowOff>
        </xdr:to>
        <xdr:sp macro="" textlink="">
          <xdr:nvSpPr>
            <xdr:cNvPr id="2467" name="Group Box 419" hidden="1">
              <a:extLst>
                <a:ext uri="{63B3BB69-23CF-44E3-9099-C40C66FF867C}">
                  <a14:compatExt spid="_x0000_s2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57150</xdr:rowOff>
        </xdr:from>
        <xdr:to>
          <xdr:col>10</xdr:col>
          <xdr:colOff>2981325</xdr:colOff>
          <xdr:row>37</xdr:row>
          <xdr:rowOff>419100</xdr:rowOff>
        </xdr:to>
        <xdr:sp macro="" textlink="">
          <xdr:nvSpPr>
            <xdr:cNvPr id="2468" name="Group Box 420" hidden="1">
              <a:extLst>
                <a:ext uri="{63B3BB69-23CF-44E3-9099-C40C66FF867C}">
                  <a14:compatExt spid="_x0000_s2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152400</xdr:rowOff>
        </xdr:from>
        <xdr:to>
          <xdr:col>8</xdr:col>
          <xdr:colOff>228600</xdr:colOff>
          <xdr:row>7</xdr:row>
          <xdr:rowOff>400050</xdr:rowOff>
        </xdr:to>
        <xdr:sp macro="" textlink="">
          <xdr:nvSpPr>
            <xdr:cNvPr id="2470" name="Group Box 422" hidden="1">
              <a:extLst>
                <a:ext uri="{63B3BB69-23CF-44E3-9099-C40C66FF867C}">
                  <a14:compatExt spid="_x0000_s2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1476375</xdr:colOff>
          <xdr:row>6</xdr:row>
          <xdr:rowOff>123825</xdr:rowOff>
        </xdr:from>
        <xdr:to>
          <xdr:col>4</xdr:col>
          <xdr:colOff>2228850</xdr:colOff>
          <xdr:row>6</xdr:row>
          <xdr:rowOff>361950</xdr:rowOff>
        </xdr:to>
        <xdr:sp macro="" textlink="">
          <xdr:nvSpPr>
            <xdr:cNvPr id="2471" name="Check Box 423"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9</xdr:row>
          <xdr:rowOff>161925</xdr:rowOff>
        </xdr:from>
        <xdr:to>
          <xdr:col>4</xdr:col>
          <xdr:colOff>2209800</xdr:colOff>
          <xdr:row>9</xdr:row>
          <xdr:rowOff>400050</xdr:rowOff>
        </xdr:to>
        <xdr:sp macro="" textlink="">
          <xdr:nvSpPr>
            <xdr:cNvPr id="2472" name="Check Box 424"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11</xdr:row>
          <xdr:rowOff>142875</xdr:rowOff>
        </xdr:from>
        <xdr:to>
          <xdr:col>4</xdr:col>
          <xdr:colOff>2209800</xdr:colOff>
          <xdr:row>11</xdr:row>
          <xdr:rowOff>381000</xdr:rowOff>
        </xdr:to>
        <xdr:sp macro="" textlink="">
          <xdr:nvSpPr>
            <xdr:cNvPr id="2474" name="Check Box 426"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14</xdr:row>
          <xdr:rowOff>152400</xdr:rowOff>
        </xdr:from>
        <xdr:to>
          <xdr:col>4</xdr:col>
          <xdr:colOff>2238375</xdr:colOff>
          <xdr:row>14</xdr:row>
          <xdr:rowOff>390525</xdr:rowOff>
        </xdr:to>
        <xdr:sp macro="" textlink="">
          <xdr:nvSpPr>
            <xdr:cNvPr id="2475" name="Check Box 427"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16</xdr:row>
          <xdr:rowOff>142875</xdr:rowOff>
        </xdr:from>
        <xdr:to>
          <xdr:col>4</xdr:col>
          <xdr:colOff>2257425</xdr:colOff>
          <xdr:row>16</xdr:row>
          <xdr:rowOff>381000</xdr:rowOff>
        </xdr:to>
        <xdr:sp macro="" textlink="">
          <xdr:nvSpPr>
            <xdr:cNvPr id="2477" name="Check Box 429" hidden="1">
              <a:extLst>
                <a:ext uri="{63B3BB69-23CF-44E3-9099-C40C66FF867C}">
                  <a14:compatExt spid="_x0000_s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18</xdr:row>
          <xdr:rowOff>152400</xdr:rowOff>
        </xdr:from>
        <xdr:to>
          <xdr:col>4</xdr:col>
          <xdr:colOff>2257425</xdr:colOff>
          <xdr:row>18</xdr:row>
          <xdr:rowOff>390525</xdr:rowOff>
        </xdr:to>
        <xdr:sp macro="" textlink="">
          <xdr:nvSpPr>
            <xdr:cNvPr id="2478" name="Check Box 430"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1466850</xdr:colOff>
          <xdr:row>21</xdr:row>
          <xdr:rowOff>152400</xdr:rowOff>
        </xdr:from>
        <xdr:to>
          <xdr:col>4</xdr:col>
          <xdr:colOff>2219325</xdr:colOff>
          <xdr:row>21</xdr:row>
          <xdr:rowOff>390525</xdr:rowOff>
        </xdr:to>
        <xdr:sp macro="" textlink="">
          <xdr:nvSpPr>
            <xdr:cNvPr id="2479" name="Check Box 431"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23</xdr:row>
          <xdr:rowOff>123825</xdr:rowOff>
        </xdr:from>
        <xdr:to>
          <xdr:col>4</xdr:col>
          <xdr:colOff>2209800</xdr:colOff>
          <xdr:row>23</xdr:row>
          <xdr:rowOff>361950</xdr:rowOff>
        </xdr:to>
        <xdr:sp macro="" textlink="">
          <xdr:nvSpPr>
            <xdr:cNvPr id="2481" name="Check Box 433"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25</xdr:row>
          <xdr:rowOff>142875</xdr:rowOff>
        </xdr:from>
        <xdr:to>
          <xdr:col>4</xdr:col>
          <xdr:colOff>2209800</xdr:colOff>
          <xdr:row>25</xdr:row>
          <xdr:rowOff>381000</xdr:rowOff>
        </xdr:to>
        <xdr:sp macro="" textlink="">
          <xdr:nvSpPr>
            <xdr:cNvPr id="2482" name="Check Box 434" hidden="1">
              <a:extLst>
                <a:ext uri="{63B3BB69-23CF-44E3-9099-C40C66FF867C}">
                  <a14:compatExt spid="_x0000_s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1428750</xdr:colOff>
          <xdr:row>27</xdr:row>
          <xdr:rowOff>133350</xdr:rowOff>
        </xdr:from>
        <xdr:to>
          <xdr:col>4</xdr:col>
          <xdr:colOff>2181225</xdr:colOff>
          <xdr:row>27</xdr:row>
          <xdr:rowOff>371475</xdr:rowOff>
        </xdr:to>
        <xdr:sp macro="" textlink="">
          <xdr:nvSpPr>
            <xdr:cNvPr id="2483" name="Check Box 435"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1390650</xdr:colOff>
          <xdr:row>29</xdr:row>
          <xdr:rowOff>142875</xdr:rowOff>
        </xdr:from>
        <xdr:to>
          <xdr:col>4</xdr:col>
          <xdr:colOff>2143125</xdr:colOff>
          <xdr:row>29</xdr:row>
          <xdr:rowOff>381000</xdr:rowOff>
        </xdr:to>
        <xdr:sp macro="" textlink="">
          <xdr:nvSpPr>
            <xdr:cNvPr id="2484" name="Check Box 436" hidden="1">
              <a:extLst>
                <a:ext uri="{63B3BB69-23CF-44E3-9099-C40C66FF867C}">
                  <a14:compatExt spid="_x0000_s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1419225</xdr:colOff>
          <xdr:row>32</xdr:row>
          <xdr:rowOff>152400</xdr:rowOff>
        </xdr:from>
        <xdr:to>
          <xdr:col>4</xdr:col>
          <xdr:colOff>2171700</xdr:colOff>
          <xdr:row>32</xdr:row>
          <xdr:rowOff>390525</xdr:rowOff>
        </xdr:to>
        <xdr:sp macro="" textlink="">
          <xdr:nvSpPr>
            <xdr:cNvPr id="2485" name="Check Box 437" hidden="1">
              <a:extLst>
                <a:ext uri="{63B3BB69-23CF-44E3-9099-C40C66FF867C}">
                  <a14:compatExt spid="_x0000_s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34</xdr:row>
          <xdr:rowOff>152400</xdr:rowOff>
        </xdr:from>
        <xdr:to>
          <xdr:col>4</xdr:col>
          <xdr:colOff>2238375</xdr:colOff>
          <xdr:row>34</xdr:row>
          <xdr:rowOff>390525</xdr:rowOff>
        </xdr:to>
        <xdr:sp macro="" textlink="">
          <xdr:nvSpPr>
            <xdr:cNvPr id="2487" name="Check Box 439" hidden="1">
              <a:extLst>
                <a:ext uri="{63B3BB69-23CF-44E3-9099-C40C66FF867C}">
                  <a14:compatExt spid="_x0000_s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1514475</xdr:colOff>
          <xdr:row>36</xdr:row>
          <xdr:rowOff>123825</xdr:rowOff>
        </xdr:from>
        <xdr:to>
          <xdr:col>4</xdr:col>
          <xdr:colOff>2266950</xdr:colOff>
          <xdr:row>36</xdr:row>
          <xdr:rowOff>361950</xdr:rowOff>
        </xdr:to>
        <xdr:sp macro="" textlink="">
          <xdr:nvSpPr>
            <xdr:cNvPr id="2488" name="Check Box 440"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1466850</xdr:colOff>
          <xdr:row>36</xdr:row>
          <xdr:rowOff>152400</xdr:rowOff>
        </xdr:from>
        <xdr:to>
          <xdr:col>7</xdr:col>
          <xdr:colOff>2219325</xdr:colOff>
          <xdr:row>36</xdr:row>
          <xdr:rowOff>390525</xdr:rowOff>
        </xdr:to>
        <xdr:sp macro="" textlink="">
          <xdr:nvSpPr>
            <xdr:cNvPr id="2489" name="Check Box 441"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1466850</xdr:colOff>
          <xdr:row>34</xdr:row>
          <xdr:rowOff>133350</xdr:rowOff>
        </xdr:from>
        <xdr:to>
          <xdr:col>7</xdr:col>
          <xdr:colOff>2219325</xdr:colOff>
          <xdr:row>34</xdr:row>
          <xdr:rowOff>371475</xdr:rowOff>
        </xdr:to>
        <xdr:sp macro="" textlink="">
          <xdr:nvSpPr>
            <xdr:cNvPr id="2490" name="Check Box 442"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1447800</xdr:colOff>
          <xdr:row>32</xdr:row>
          <xdr:rowOff>142875</xdr:rowOff>
        </xdr:from>
        <xdr:to>
          <xdr:col>7</xdr:col>
          <xdr:colOff>2200275</xdr:colOff>
          <xdr:row>32</xdr:row>
          <xdr:rowOff>381000</xdr:rowOff>
        </xdr:to>
        <xdr:sp macro="" textlink="">
          <xdr:nvSpPr>
            <xdr:cNvPr id="2491" name="Check Box 443"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1504950</xdr:colOff>
          <xdr:row>29</xdr:row>
          <xdr:rowOff>142875</xdr:rowOff>
        </xdr:from>
        <xdr:to>
          <xdr:col>7</xdr:col>
          <xdr:colOff>2257425</xdr:colOff>
          <xdr:row>29</xdr:row>
          <xdr:rowOff>381000</xdr:rowOff>
        </xdr:to>
        <xdr:sp macro="" textlink="">
          <xdr:nvSpPr>
            <xdr:cNvPr id="2492" name="Check Box 444" hidden="1">
              <a:extLst>
                <a:ext uri="{63B3BB69-23CF-44E3-9099-C40C66FF867C}">
                  <a14:compatExt spid="_x0000_s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1485900</xdr:colOff>
          <xdr:row>27</xdr:row>
          <xdr:rowOff>142875</xdr:rowOff>
        </xdr:from>
        <xdr:to>
          <xdr:col>7</xdr:col>
          <xdr:colOff>2238375</xdr:colOff>
          <xdr:row>27</xdr:row>
          <xdr:rowOff>381000</xdr:rowOff>
        </xdr:to>
        <xdr:sp macro="" textlink="">
          <xdr:nvSpPr>
            <xdr:cNvPr id="2493" name="Check Box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1485900</xdr:colOff>
          <xdr:row>25</xdr:row>
          <xdr:rowOff>152400</xdr:rowOff>
        </xdr:from>
        <xdr:to>
          <xdr:col>7</xdr:col>
          <xdr:colOff>2238375</xdr:colOff>
          <xdr:row>25</xdr:row>
          <xdr:rowOff>390525</xdr:rowOff>
        </xdr:to>
        <xdr:sp macro="" textlink="">
          <xdr:nvSpPr>
            <xdr:cNvPr id="2495" name="Check Box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1495425</xdr:colOff>
          <xdr:row>23</xdr:row>
          <xdr:rowOff>142875</xdr:rowOff>
        </xdr:from>
        <xdr:to>
          <xdr:col>7</xdr:col>
          <xdr:colOff>2247900</xdr:colOff>
          <xdr:row>23</xdr:row>
          <xdr:rowOff>381000</xdr:rowOff>
        </xdr:to>
        <xdr:sp macro="" textlink="">
          <xdr:nvSpPr>
            <xdr:cNvPr id="2496" name="Check Box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1504950</xdr:colOff>
          <xdr:row>21</xdr:row>
          <xdr:rowOff>133350</xdr:rowOff>
        </xdr:from>
        <xdr:to>
          <xdr:col>7</xdr:col>
          <xdr:colOff>2257425</xdr:colOff>
          <xdr:row>21</xdr:row>
          <xdr:rowOff>371475</xdr:rowOff>
        </xdr:to>
        <xdr:sp macro="" textlink="">
          <xdr:nvSpPr>
            <xdr:cNvPr id="2498" name="Check Box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1466850</xdr:colOff>
          <xdr:row>18</xdr:row>
          <xdr:rowOff>152400</xdr:rowOff>
        </xdr:from>
        <xdr:to>
          <xdr:col>7</xdr:col>
          <xdr:colOff>2219325</xdr:colOff>
          <xdr:row>18</xdr:row>
          <xdr:rowOff>390525</xdr:rowOff>
        </xdr:to>
        <xdr:sp macro="" textlink="">
          <xdr:nvSpPr>
            <xdr:cNvPr id="2499" name="Check Box 451" hidden="1">
              <a:extLst>
                <a:ext uri="{63B3BB69-23CF-44E3-9099-C40C66FF867C}">
                  <a14:compatExt spid="_x0000_s2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1447800</xdr:colOff>
          <xdr:row>16</xdr:row>
          <xdr:rowOff>152400</xdr:rowOff>
        </xdr:from>
        <xdr:to>
          <xdr:col>7</xdr:col>
          <xdr:colOff>2200275</xdr:colOff>
          <xdr:row>16</xdr:row>
          <xdr:rowOff>390525</xdr:rowOff>
        </xdr:to>
        <xdr:sp macro="" textlink="">
          <xdr:nvSpPr>
            <xdr:cNvPr id="2500" name="Check Box 452" hidden="1">
              <a:extLst>
                <a:ext uri="{63B3BB69-23CF-44E3-9099-C40C66FF867C}">
                  <a14:compatExt spid="_x0000_s2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1428750</xdr:colOff>
          <xdr:row>14</xdr:row>
          <xdr:rowOff>133350</xdr:rowOff>
        </xdr:from>
        <xdr:to>
          <xdr:col>7</xdr:col>
          <xdr:colOff>2181225</xdr:colOff>
          <xdr:row>14</xdr:row>
          <xdr:rowOff>371475</xdr:rowOff>
        </xdr:to>
        <xdr:sp macro="" textlink="">
          <xdr:nvSpPr>
            <xdr:cNvPr id="2502" name="Check Box 454" hidden="1">
              <a:extLst>
                <a:ext uri="{63B3BB69-23CF-44E3-9099-C40C66FF867C}">
                  <a14:compatExt spid="_x0000_s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1400175</xdr:colOff>
          <xdr:row>11</xdr:row>
          <xdr:rowOff>123825</xdr:rowOff>
        </xdr:from>
        <xdr:to>
          <xdr:col>7</xdr:col>
          <xdr:colOff>2152650</xdr:colOff>
          <xdr:row>11</xdr:row>
          <xdr:rowOff>361950</xdr:rowOff>
        </xdr:to>
        <xdr:sp macro="" textlink="">
          <xdr:nvSpPr>
            <xdr:cNvPr id="2504" name="Check Box 456" hidden="1">
              <a:extLst>
                <a:ext uri="{63B3BB69-23CF-44E3-9099-C40C66FF867C}">
                  <a14:compatExt spid="_x0000_s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1381125</xdr:colOff>
          <xdr:row>9</xdr:row>
          <xdr:rowOff>123825</xdr:rowOff>
        </xdr:from>
        <xdr:to>
          <xdr:col>7</xdr:col>
          <xdr:colOff>2133600</xdr:colOff>
          <xdr:row>9</xdr:row>
          <xdr:rowOff>361950</xdr:rowOff>
        </xdr:to>
        <xdr:sp macro="" textlink="">
          <xdr:nvSpPr>
            <xdr:cNvPr id="2505" name="Check Box 457" hidden="1">
              <a:extLst>
                <a:ext uri="{63B3BB69-23CF-44E3-9099-C40C66FF867C}">
                  <a14:compatExt spid="_x0000_s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1352550</xdr:colOff>
          <xdr:row>6</xdr:row>
          <xdr:rowOff>161925</xdr:rowOff>
        </xdr:from>
        <xdr:to>
          <xdr:col>7</xdr:col>
          <xdr:colOff>2105025</xdr:colOff>
          <xdr:row>6</xdr:row>
          <xdr:rowOff>400050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1362075</xdr:colOff>
          <xdr:row>6</xdr:row>
          <xdr:rowOff>161925</xdr:rowOff>
        </xdr:from>
        <xdr:to>
          <xdr:col>10</xdr:col>
          <xdr:colOff>2333625</xdr:colOff>
          <xdr:row>6</xdr:row>
          <xdr:rowOff>381000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1400175</xdr:colOff>
          <xdr:row>9</xdr:row>
          <xdr:rowOff>133350</xdr:rowOff>
        </xdr:from>
        <xdr:to>
          <xdr:col>10</xdr:col>
          <xdr:colOff>2152650</xdr:colOff>
          <xdr:row>9</xdr:row>
          <xdr:rowOff>371475</xdr:rowOff>
        </xdr:to>
        <xdr:sp macro="" textlink="">
          <xdr:nvSpPr>
            <xdr:cNvPr id="2508" name="Check Box 460" hidden="1">
              <a:extLst>
                <a:ext uri="{63B3BB69-23CF-44E3-9099-C40C66FF867C}">
                  <a14:compatExt spid="_x0000_s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1362075</xdr:colOff>
          <xdr:row>11</xdr:row>
          <xdr:rowOff>142875</xdr:rowOff>
        </xdr:from>
        <xdr:to>
          <xdr:col>10</xdr:col>
          <xdr:colOff>2114550</xdr:colOff>
          <xdr:row>11</xdr:row>
          <xdr:rowOff>381000</xdr:rowOff>
        </xdr:to>
        <xdr:sp macro="" textlink="">
          <xdr:nvSpPr>
            <xdr:cNvPr id="2509" name="Check Box 461"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1390650</xdr:colOff>
          <xdr:row>14</xdr:row>
          <xdr:rowOff>142875</xdr:rowOff>
        </xdr:from>
        <xdr:to>
          <xdr:col>10</xdr:col>
          <xdr:colOff>2143125</xdr:colOff>
          <xdr:row>14</xdr:row>
          <xdr:rowOff>381000</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1409700</xdr:colOff>
          <xdr:row>16</xdr:row>
          <xdr:rowOff>142875</xdr:rowOff>
        </xdr:from>
        <xdr:to>
          <xdr:col>10</xdr:col>
          <xdr:colOff>2162175</xdr:colOff>
          <xdr:row>16</xdr:row>
          <xdr:rowOff>381000</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1409700</xdr:colOff>
          <xdr:row>18</xdr:row>
          <xdr:rowOff>152400</xdr:rowOff>
        </xdr:from>
        <xdr:to>
          <xdr:col>10</xdr:col>
          <xdr:colOff>2162175</xdr:colOff>
          <xdr:row>18</xdr:row>
          <xdr:rowOff>390525</xdr:rowOff>
        </xdr:to>
        <xdr:sp macro="" textlink="">
          <xdr:nvSpPr>
            <xdr:cNvPr id="2512" name="Check Box 464"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1466850</xdr:colOff>
          <xdr:row>21</xdr:row>
          <xdr:rowOff>142875</xdr:rowOff>
        </xdr:from>
        <xdr:to>
          <xdr:col>10</xdr:col>
          <xdr:colOff>2219325</xdr:colOff>
          <xdr:row>21</xdr:row>
          <xdr:rowOff>381000</xdr:rowOff>
        </xdr:to>
        <xdr:sp macro="" textlink="">
          <xdr:nvSpPr>
            <xdr:cNvPr id="2513" name="Check Box 465" hidden="1">
              <a:extLst>
                <a:ext uri="{63B3BB69-23CF-44E3-9099-C40C66FF867C}">
                  <a14:compatExt spid="_x0000_s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1457325</xdr:colOff>
          <xdr:row>23</xdr:row>
          <xdr:rowOff>152400</xdr:rowOff>
        </xdr:from>
        <xdr:to>
          <xdr:col>10</xdr:col>
          <xdr:colOff>2209800</xdr:colOff>
          <xdr:row>23</xdr:row>
          <xdr:rowOff>390525</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1466850</xdr:colOff>
          <xdr:row>25</xdr:row>
          <xdr:rowOff>142875</xdr:rowOff>
        </xdr:from>
        <xdr:to>
          <xdr:col>10</xdr:col>
          <xdr:colOff>2219325</xdr:colOff>
          <xdr:row>25</xdr:row>
          <xdr:rowOff>381000</xdr:rowOff>
        </xdr:to>
        <xdr:sp macro="" textlink="">
          <xdr:nvSpPr>
            <xdr:cNvPr id="2515" name="Check Box 467" hidden="1">
              <a:extLst>
                <a:ext uri="{63B3BB69-23CF-44E3-9099-C40C66FF867C}">
                  <a14:compatExt spid="_x0000_s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1466850</xdr:colOff>
          <xdr:row>27</xdr:row>
          <xdr:rowOff>171450</xdr:rowOff>
        </xdr:from>
        <xdr:to>
          <xdr:col>10</xdr:col>
          <xdr:colOff>2219325</xdr:colOff>
          <xdr:row>27</xdr:row>
          <xdr:rowOff>409575</xdr:rowOff>
        </xdr:to>
        <xdr:sp macro="" textlink="">
          <xdr:nvSpPr>
            <xdr:cNvPr id="2516" name="Check Box 468"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1447800</xdr:colOff>
          <xdr:row>29</xdr:row>
          <xdr:rowOff>161925</xdr:rowOff>
        </xdr:from>
        <xdr:to>
          <xdr:col>10</xdr:col>
          <xdr:colOff>2200275</xdr:colOff>
          <xdr:row>29</xdr:row>
          <xdr:rowOff>400050</xdr:rowOff>
        </xdr:to>
        <xdr:sp macro="" textlink="">
          <xdr:nvSpPr>
            <xdr:cNvPr id="2517" name="Check Box 469"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1485900</xdr:colOff>
          <xdr:row>32</xdr:row>
          <xdr:rowOff>142875</xdr:rowOff>
        </xdr:from>
        <xdr:to>
          <xdr:col>10</xdr:col>
          <xdr:colOff>2238375</xdr:colOff>
          <xdr:row>32</xdr:row>
          <xdr:rowOff>381000</xdr:rowOff>
        </xdr:to>
        <xdr:sp macro="" textlink="">
          <xdr:nvSpPr>
            <xdr:cNvPr id="2518" name="Check Box 470"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1495425</xdr:colOff>
          <xdr:row>34</xdr:row>
          <xdr:rowOff>142875</xdr:rowOff>
        </xdr:from>
        <xdr:to>
          <xdr:col>10</xdr:col>
          <xdr:colOff>2247900</xdr:colOff>
          <xdr:row>34</xdr:row>
          <xdr:rowOff>381000</xdr:rowOff>
        </xdr:to>
        <xdr:sp macro="" textlink="">
          <xdr:nvSpPr>
            <xdr:cNvPr id="2519" name="Check Box 471" hidden="1">
              <a:extLst>
                <a:ext uri="{63B3BB69-23CF-44E3-9099-C40C66FF867C}">
                  <a14:compatExt spid="_x0000_s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1504950</xdr:colOff>
          <xdr:row>36</xdr:row>
          <xdr:rowOff>142875</xdr:rowOff>
        </xdr:from>
        <xdr:to>
          <xdr:col>10</xdr:col>
          <xdr:colOff>2257425</xdr:colOff>
          <xdr:row>36</xdr:row>
          <xdr:rowOff>381000</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981075</xdr:colOff>
          <xdr:row>6</xdr:row>
          <xdr:rowOff>38100</xdr:rowOff>
        </xdr:from>
        <xdr:to>
          <xdr:col>5</xdr:col>
          <xdr:colOff>2981325</xdr:colOff>
          <xdr:row>9</xdr:row>
          <xdr:rowOff>95249</xdr:rowOff>
        </xdr:to>
        <xdr:sp macro="" textlink="">
          <xdr:nvSpPr>
            <xdr:cNvPr id="3349" name="Group Box 277" hidden="1">
              <a:extLst>
                <a:ext uri="{63B3BB69-23CF-44E3-9099-C40C66FF867C}">
                  <a14:compatExt spid="_x0000_s3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66675</xdr:rowOff>
        </xdr:from>
        <xdr:to>
          <xdr:col>8</xdr:col>
          <xdr:colOff>2981325</xdr:colOff>
          <xdr:row>9</xdr:row>
          <xdr:rowOff>57149</xdr:rowOff>
        </xdr:to>
        <xdr:sp macro="" textlink="">
          <xdr:nvSpPr>
            <xdr:cNvPr id="3350" name="Group Box 278" hidden="1">
              <a:extLst>
                <a:ext uri="{63B3BB69-23CF-44E3-9099-C40C66FF867C}">
                  <a14:compatExt spid="_x0000_s3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28575</xdr:rowOff>
        </xdr:from>
        <xdr:to>
          <xdr:col>11</xdr:col>
          <xdr:colOff>2867025</xdr:colOff>
          <xdr:row>9</xdr:row>
          <xdr:rowOff>57149</xdr:rowOff>
        </xdr:to>
        <xdr:sp macro="" textlink="">
          <xdr:nvSpPr>
            <xdr:cNvPr id="3351" name="Group Box 279" hidden="1">
              <a:extLst>
                <a:ext uri="{63B3BB69-23CF-44E3-9099-C40C66FF867C}">
                  <a14:compatExt spid="_x0000_s3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38100</xdr:rowOff>
        </xdr:from>
        <xdr:to>
          <xdr:col>5</xdr:col>
          <xdr:colOff>2857500</xdr:colOff>
          <xdr:row>13</xdr:row>
          <xdr:rowOff>28574</xdr:rowOff>
        </xdr:to>
        <xdr:sp macro="" textlink="">
          <xdr:nvSpPr>
            <xdr:cNvPr id="3352" name="Group Box 280" hidden="1">
              <a:extLst>
                <a:ext uri="{63B3BB69-23CF-44E3-9099-C40C66FF867C}">
                  <a14:compatExt spid="_x0000_s3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28575</xdr:rowOff>
        </xdr:from>
        <xdr:to>
          <xdr:col>8</xdr:col>
          <xdr:colOff>2943225</xdr:colOff>
          <xdr:row>13</xdr:row>
          <xdr:rowOff>95249</xdr:rowOff>
        </xdr:to>
        <xdr:sp macro="" textlink="">
          <xdr:nvSpPr>
            <xdr:cNvPr id="3353" name="Group Box 281" hidden="1">
              <a:extLst>
                <a:ext uri="{63B3BB69-23CF-44E3-9099-C40C66FF867C}">
                  <a14:compatExt spid="_x0000_s3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10</xdr:row>
          <xdr:rowOff>85725</xdr:rowOff>
        </xdr:from>
        <xdr:to>
          <xdr:col>11</xdr:col>
          <xdr:colOff>2886075</xdr:colOff>
          <xdr:row>13</xdr:row>
          <xdr:rowOff>95249</xdr:rowOff>
        </xdr:to>
        <xdr:sp macro="" textlink="">
          <xdr:nvSpPr>
            <xdr:cNvPr id="3354" name="Group Box 282" hidden="1">
              <a:extLst>
                <a:ext uri="{63B3BB69-23CF-44E3-9099-C40C66FF867C}">
                  <a14:compatExt spid="_x0000_s3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57150</xdr:rowOff>
        </xdr:from>
        <xdr:to>
          <xdr:col>5</xdr:col>
          <xdr:colOff>2828925</xdr:colOff>
          <xdr:row>15</xdr:row>
          <xdr:rowOff>0</xdr:rowOff>
        </xdr:to>
        <xdr:sp macro="" textlink="">
          <xdr:nvSpPr>
            <xdr:cNvPr id="3355" name="Group Box 283" hidden="1">
              <a:extLst>
                <a:ext uri="{63B3BB69-23CF-44E3-9099-C40C66FF867C}">
                  <a14:compatExt spid="_x0000_s33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66675</xdr:rowOff>
        </xdr:from>
        <xdr:to>
          <xdr:col>8</xdr:col>
          <xdr:colOff>2962275</xdr:colOff>
          <xdr:row>15</xdr:row>
          <xdr:rowOff>133350</xdr:rowOff>
        </xdr:to>
        <xdr:sp macro="" textlink="">
          <xdr:nvSpPr>
            <xdr:cNvPr id="3356" name="Group Box 284" hidden="1">
              <a:extLst>
                <a:ext uri="{63B3BB69-23CF-44E3-9099-C40C66FF867C}">
                  <a14:compatExt spid="_x0000_s3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xdr:row>
          <xdr:rowOff>85725</xdr:rowOff>
        </xdr:from>
        <xdr:to>
          <xdr:col>11</xdr:col>
          <xdr:colOff>2800350</xdr:colOff>
          <xdr:row>15</xdr:row>
          <xdr:rowOff>57150</xdr:rowOff>
        </xdr:to>
        <xdr:sp macro="" textlink="">
          <xdr:nvSpPr>
            <xdr:cNvPr id="3357" name="Group Box 285" hidden="1">
              <a:extLst>
                <a:ext uri="{63B3BB69-23CF-44E3-9099-C40C66FF867C}">
                  <a14:compatExt spid="_x0000_s33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57150</xdr:rowOff>
        </xdr:from>
        <xdr:to>
          <xdr:col>5</xdr:col>
          <xdr:colOff>2847975</xdr:colOff>
          <xdr:row>17</xdr:row>
          <xdr:rowOff>57150</xdr:rowOff>
        </xdr:to>
        <xdr:sp macro="" textlink="">
          <xdr:nvSpPr>
            <xdr:cNvPr id="3358" name="Group Box 286" hidden="1">
              <a:extLst>
                <a:ext uri="{63B3BB69-23CF-44E3-9099-C40C66FF867C}">
                  <a14:compatExt spid="_x0000_s3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14</xdr:row>
          <xdr:rowOff>57150</xdr:rowOff>
        </xdr:from>
        <xdr:to>
          <xdr:col>8</xdr:col>
          <xdr:colOff>2819400</xdr:colOff>
          <xdr:row>17</xdr:row>
          <xdr:rowOff>85725</xdr:rowOff>
        </xdr:to>
        <xdr:sp macro="" textlink="">
          <xdr:nvSpPr>
            <xdr:cNvPr id="3359" name="Group Box 287" hidden="1">
              <a:extLst>
                <a:ext uri="{63B3BB69-23CF-44E3-9099-C40C66FF867C}">
                  <a14:compatExt spid="_x0000_s3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57150</xdr:rowOff>
        </xdr:from>
        <xdr:to>
          <xdr:col>11</xdr:col>
          <xdr:colOff>2857500</xdr:colOff>
          <xdr:row>17</xdr:row>
          <xdr:rowOff>57150</xdr:rowOff>
        </xdr:to>
        <xdr:sp macro="" textlink="">
          <xdr:nvSpPr>
            <xdr:cNvPr id="3360" name="Group Box 288" hidden="1">
              <a:extLst>
                <a:ext uri="{63B3BB69-23CF-44E3-9099-C40C66FF867C}">
                  <a14:compatExt spid="_x0000_s33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57150</xdr:rowOff>
        </xdr:from>
        <xdr:to>
          <xdr:col>5</xdr:col>
          <xdr:colOff>2828925</xdr:colOff>
          <xdr:row>19</xdr:row>
          <xdr:rowOff>57151</xdr:rowOff>
        </xdr:to>
        <xdr:sp macro="" textlink="">
          <xdr:nvSpPr>
            <xdr:cNvPr id="3361" name="Group Box 289" hidden="1">
              <a:extLst>
                <a:ext uri="{63B3BB69-23CF-44E3-9099-C40C66FF867C}">
                  <a14:compatExt spid="_x0000_s3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66675</xdr:rowOff>
        </xdr:from>
        <xdr:to>
          <xdr:col>8</xdr:col>
          <xdr:colOff>2828925</xdr:colOff>
          <xdr:row>19</xdr:row>
          <xdr:rowOff>66676</xdr:rowOff>
        </xdr:to>
        <xdr:sp macro="" textlink="">
          <xdr:nvSpPr>
            <xdr:cNvPr id="3362" name="Group Box 290" hidden="1">
              <a:extLst>
                <a:ext uri="{63B3BB69-23CF-44E3-9099-C40C66FF867C}">
                  <a14:compatExt spid="_x0000_s33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16</xdr:row>
          <xdr:rowOff>28575</xdr:rowOff>
        </xdr:from>
        <xdr:to>
          <xdr:col>11</xdr:col>
          <xdr:colOff>2828925</xdr:colOff>
          <xdr:row>19</xdr:row>
          <xdr:rowOff>66676</xdr:rowOff>
        </xdr:to>
        <xdr:sp macro="" textlink="">
          <xdr:nvSpPr>
            <xdr:cNvPr id="3363" name="Group Box 291" hidden="1">
              <a:extLst>
                <a:ext uri="{63B3BB69-23CF-44E3-9099-C40C66FF867C}">
                  <a14:compatExt spid="_x0000_s33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57150</xdr:rowOff>
        </xdr:from>
        <xdr:to>
          <xdr:col>5</xdr:col>
          <xdr:colOff>2886075</xdr:colOff>
          <xdr:row>21</xdr:row>
          <xdr:rowOff>38101</xdr:rowOff>
        </xdr:to>
        <xdr:sp macro="" textlink="">
          <xdr:nvSpPr>
            <xdr:cNvPr id="3364" name="Group Box 292" hidden="1">
              <a:extLst>
                <a:ext uri="{63B3BB69-23CF-44E3-9099-C40C66FF867C}">
                  <a14:compatExt spid="_x0000_s3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28575</xdr:rowOff>
        </xdr:from>
        <xdr:to>
          <xdr:col>8</xdr:col>
          <xdr:colOff>2943225</xdr:colOff>
          <xdr:row>21</xdr:row>
          <xdr:rowOff>28576</xdr:rowOff>
        </xdr:to>
        <xdr:sp macro="" textlink="">
          <xdr:nvSpPr>
            <xdr:cNvPr id="3365" name="Group Box 293" hidden="1">
              <a:extLst>
                <a:ext uri="{63B3BB69-23CF-44E3-9099-C40C66FF867C}">
                  <a14:compatExt spid="_x0000_s3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18</xdr:row>
          <xdr:rowOff>28575</xdr:rowOff>
        </xdr:from>
        <xdr:to>
          <xdr:col>11</xdr:col>
          <xdr:colOff>2819400</xdr:colOff>
          <xdr:row>21</xdr:row>
          <xdr:rowOff>9526</xdr:rowOff>
        </xdr:to>
        <xdr:sp macro="" textlink="">
          <xdr:nvSpPr>
            <xdr:cNvPr id="3366" name="Group Box 294" hidden="1">
              <a:extLst>
                <a:ext uri="{63B3BB69-23CF-44E3-9099-C40C66FF867C}">
                  <a14:compatExt spid="_x0000_s3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57150</xdr:rowOff>
        </xdr:from>
        <xdr:to>
          <xdr:col>5</xdr:col>
          <xdr:colOff>2857500</xdr:colOff>
          <xdr:row>23</xdr:row>
          <xdr:rowOff>28575</xdr:rowOff>
        </xdr:to>
        <xdr:sp macro="" textlink="">
          <xdr:nvSpPr>
            <xdr:cNvPr id="3367" name="Group Box 295" hidden="1">
              <a:extLst>
                <a:ext uri="{63B3BB69-23CF-44E3-9099-C40C66FF867C}">
                  <a14:compatExt spid="_x0000_s3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28575</xdr:rowOff>
        </xdr:from>
        <xdr:to>
          <xdr:col>8</xdr:col>
          <xdr:colOff>2962275</xdr:colOff>
          <xdr:row>23</xdr:row>
          <xdr:rowOff>66675</xdr:rowOff>
        </xdr:to>
        <xdr:sp macro="" textlink="">
          <xdr:nvSpPr>
            <xdr:cNvPr id="3368" name="Group Box 296" hidden="1">
              <a:extLst>
                <a:ext uri="{63B3BB69-23CF-44E3-9099-C40C66FF867C}">
                  <a14:compatExt spid="_x0000_s33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20</xdr:row>
          <xdr:rowOff>66675</xdr:rowOff>
        </xdr:from>
        <xdr:to>
          <xdr:col>11</xdr:col>
          <xdr:colOff>2895600</xdr:colOff>
          <xdr:row>23</xdr:row>
          <xdr:rowOff>66675</xdr:rowOff>
        </xdr:to>
        <xdr:sp macro="" textlink="">
          <xdr:nvSpPr>
            <xdr:cNvPr id="3369" name="Group Box 297" hidden="1">
              <a:extLst>
                <a:ext uri="{63B3BB69-23CF-44E3-9099-C40C66FF867C}">
                  <a14:compatExt spid="_x0000_s33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9525</xdr:rowOff>
        </xdr:from>
        <xdr:to>
          <xdr:col>5</xdr:col>
          <xdr:colOff>3076575</xdr:colOff>
          <xdr:row>25</xdr:row>
          <xdr:rowOff>1</xdr:rowOff>
        </xdr:to>
        <xdr:sp macro="" textlink="">
          <xdr:nvSpPr>
            <xdr:cNvPr id="3370" name="Group Box 298" hidden="1">
              <a:extLst>
                <a:ext uri="{63B3BB69-23CF-44E3-9099-C40C66FF867C}">
                  <a14:compatExt spid="_x0000_s3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22</xdr:row>
          <xdr:rowOff>57150</xdr:rowOff>
        </xdr:from>
        <xdr:to>
          <xdr:col>8</xdr:col>
          <xdr:colOff>2895600</xdr:colOff>
          <xdr:row>25</xdr:row>
          <xdr:rowOff>9526</xdr:rowOff>
        </xdr:to>
        <xdr:sp macro="" textlink="">
          <xdr:nvSpPr>
            <xdr:cNvPr id="3371" name="Group Box 299" hidden="1">
              <a:extLst>
                <a:ext uri="{63B3BB69-23CF-44E3-9099-C40C66FF867C}">
                  <a14:compatExt spid="_x0000_s3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22</xdr:row>
          <xdr:rowOff>85725</xdr:rowOff>
        </xdr:from>
        <xdr:to>
          <xdr:col>11</xdr:col>
          <xdr:colOff>2895600</xdr:colOff>
          <xdr:row>25</xdr:row>
          <xdr:rowOff>57151</xdr:rowOff>
        </xdr:to>
        <xdr:sp macro="" textlink="">
          <xdr:nvSpPr>
            <xdr:cNvPr id="3372" name="Group Box 300" hidden="1">
              <a:extLst>
                <a:ext uri="{63B3BB69-23CF-44E3-9099-C40C66FF867C}">
                  <a14:compatExt spid="_x0000_s3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66675</xdr:rowOff>
        </xdr:from>
        <xdr:to>
          <xdr:col>5</xdr:col>
          <xdr:colOff>3048000</xdr:colOff>
          <xdr:row>27</xdr:row>
          <xdr:rowOff>57150</xdr:rowOff>
        </xdr:to>
        <xdr:sp macro="" textlink="">
          <xdr:nvSpPr>
            <xdr:cNvPr id="3373" name="Group Box 301" hidden="1">
              <a:extLst>
                <a:ext uri="{63B3BB69-23CF-44E3-9099-C40C66FF867C}">
                  <a14:compatExt spid="_x0000_s3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8</xdr:col>
          <xdr:colOff>2867025</xdr:colOff>
          <xdr:row>27</xdr:row>
          <xdr:rowOff>38100</xdr:rowOff>
        </xdr:to>
        <xdr:sp macro="" textlink="">
          <xdr:nvSpPr>
            <xdr:cNvPr id="3374" name="Group Box 302" hidden="1">
              <a:extLst>
                <a:ext uri="{63B3BB69-23CF-44E3-9099-C40C66FF867C}">
                  <a14:compatExt spid="_x0000_s3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24</xdr:row>
          <xdr:rowOff>85725</xdr:rowOff>
        </xdr:from>
        <xdr:to>
          <xdr:col>11</xdr:col>
          <xdr:colOff>2895600</xdr:colOff>
          <xdr:row>27</xdr:row>
          <xdr:rowOff>38100</xdr:rowOff>
        </xdr:to>
        <xdr:sp macro="" textlink="">
          <xdr:nvSpPr>
            <xdr:cNvPr id="3375" name="Group Box 303" hidden="1">
              <a:extLst>
                <a:ext uri="{63B3BB69-23CF-44E3-9099-C40C66FF867C}">
                  <a14:compatExt spid="_x0000_s3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38100</xdr:rowOff>
        </xdr:from>
        <xdr:to>
          <xdr:col>5</xdr:col>
          <xdr:colOff>2895600</xdr:colOff>
          <xdr:row>28</xdr:row>
          <xdr:rowOff>276224</xdr:rowOff>
        </xdr:to>
        <xdr:sp macro="" textlink="">
          <xdr:nvSpPr>
            <xdr:cNvPr id="3376" name="Group Box 304" hidden="1">
              <a:extLst>
                <a:ext uri="{63B3BB69-23CF-44E3-9099-C40C66FF867C}">
                  <a14:compatExt spid="_x0000_s3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85725</xdr:rowOff>
        </xdr:from>
        <xdr:to>
          <xdr:col>8</xdr:col>
          <xdr:colOff>2857500</xdr:colOff>
          <xdr:row>28</xdr:row>
          <xdr:rowOff>266699</xdr:rowOff>
        </xdr:to>
        <xdr:sp macro="" textlink="">
          <xdr:nvSpPr>
            <xdr:cNvPr id="3377" name="Group Box 305" hidden="1">
              <a:extLst>
                <a:ext uri="{63B3BB69-23CF-44E3-9099-C40C66FF867C}">
                  <a14:compatExt spid="_x0000_s3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57150</xdr:rowOff>
        </xdr:from>
        <xdr:to>
          <xdr:col>11</xdr:col>
          <xdr:colOff>2914650</xdr:colOff>
          <xdr:row>28</xdr:row>
          <xdr:rowOff>323849</xdr:rowOff>
        </xdr:to>
        <xdr:sp macro="" textlink="">
          <xdr:nvSpPr>
            <xdr:cNvPr id="3378" name="Group Box 306" hidden="1">
              <a:extLst>
                <a:ext uri="{63B3BB69-23CF-44E3-9099-C40C66FF867C}">
                  <a14:compatExt spid="_x0000_s3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38100</xdr:rowOff>
        </xdr:from>
        <xdr:to>
          <xdr:col>5</xdr:col>
          <xdr:colOff>2924175</xdr:colOff>
          <xdr:row>32</xdr:row>
          <xdr:rowOff>47625</xdr:rowOff>
        </xdr:to>
        <xdr:sp macro="" textlink="">
          <xdr:nvSpPr>
            <xdr:cNvPr id="3379" name="Group Box 307" hidden="1">
              <a:extLst>
                <a:ext uri="{63B3BB69-23CF-44E3-9099-C40C66FF867C}">
                  <a14:compatExt spid="_x0000_s3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66675</xdr:rowOff>
        </xdr:from>
        <xdr:to>
          <xdr:col>8</xdr:col>
          <xdr:colOff>2886075</xdr:colOff>
          <xdr:row>32</xdr:row>
          <xdr:rowOff>38100</xdr:rowOff>
        </xdr:to>
        <xdr:sp macro="" textlink="">
          <xdr:nvSpPr>
            <xdr:cNvPr id="3380" name="Group Box 308" hidden="1">
              <a:extLst>
                <a:ext uri="{63B3BB69-23CF-44E3-9099-C40C66FF867C}">
                  <a14:compatExt spid="_x0000_s3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66675</xdr:rowOff>
        </xdr:from>
        <xdr:to>
          <xdr:col>11</xdr:col>
          <xdr:colOff>3038475</xdr:colOff>
          <xdr:row>32</xdr:row>
          <xdr:rowOff>114300</xdr:rowOff>
        </xdr:to>
        <xdr:sp macro="" textlink="">
          <xdr:nvSpPr>
            <xdr:cNvPr id="3381" name="Group Box 309" hidden="1">
              <a:extLst>
                <a:ext uri="{63B3BB69-23CF-44E3-9099-C40C66FF867C}">
                  <a14:compatExt spid="_x0000_s3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57150</xdr:rowOff>
        </xdr:from>
        <xdr:to>
          <xdr:col>5</xdr:col>
          <xdr:colOff>3086100</xdr:colOff>
          <xdr:row>34</xdr:row>
          <xdr:rowOff>114301</xdr:rowOff>
        </xdr:to>
        <xdr:sp macro="" textlink="">
          <xdr:nvSpPr>
            <xdr:cNvPr id="3382" name="Group Box 310" hidden="1">
              <a:extLst>
                <a:ext uri="{63B3BB69-23CF-44E3-9099-C40C66FF867C}">
                  <a14:compatExt spid="_x0000_s3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28575</xdr:rowOff>
        </xdr:from>
        <xdr:to>
          <xdr:col>8</xdr:col>
          <xdr:colOff>2943225</xdr:colOff>
          <xdr:row>34</xdr:row>
          <xdr:rowOff>114301</xdr:rowOff>
        </xdr:to>
        <xdr:sp macro="" textlink="">
          <xdr:nvSpPr>
            <xdr:cNvPr id="3383" name="Group Box 311" hidden="1">
              <a:extLst>
                <a:ext uri="{63B3BB69-23CF-44E3-9099-C40C66FF867C}">
                  <a14:compatExt spid="_x0000_s3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828675</xdr:colOff>
          <xdr:row>31</xdr:row>
          <xdr:rowOff>38100</xdr:rowOff>
        </xdr:from>
        <xdr:to>
          <xdr:col>11</xdr:col>
          <xdr:colOff>3133725</xdr:colOff>
          <xdr:row>34</xdr:row>
          <xdr:rowOff>66676</xdr:rowOff>
        </xdr:to>
        <xdr:sp macro="" textlink="">
          <xdr:nvSpPr>
            <xdr:cNvPr id="3384" name="Group Box 312" hidden="1">
              <a:extLst>
                <a:ext uri="{63B3BB69-23CF-44E3-9099-C40C66FF867C}">
                  <a14:compatExt spid="_x0000_s3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66675</xdr:rowOff>
        </xdr:from>
        <xdr:to>
          <xdr:col>5</xdr:col>
          <xdr:colOff>2924175</xdr:colOff>
          <xdr:row>36</xdr:row>
          <xdr:rowOff>38099</xdr:rowOff>
        </xdr:to>
        <xdr:sp macro="" textlink="">
          <xdr:nvSpPr>
            <xdr:cNvPr id="3385" name="Group Box 313" hidden="1">
              <a:extLst>
                <a:ext uri="{63B3BB69-23CF-44E3-9099-C40C66FF867C}">
                  <a14:compatExt spid="_x0000_s3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38100</xdr:rowOff>
        </xdr:from>
        <xdr:to>
          <xdr:col>8</xdr:col>
          <xdr:colOff>2952750</xdr:colOff>
          <xdr:row>36</xdr:row>
          <xdr:rowOff>47624</xdr:rowOff>
        </xdr:to>
        <xdr:sp macro="" textlink="">
          <xdr:nvSpPr>
            <xdr:cNvPr id="3386" name="Group Box 314" hidden="1">
              <a:extLst>
                <a:ext uri="{63B3BB69-23CF-44E3-9099-C40C66FF867C}">
                  <a14:compatExt spid="_x0000_s3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33</xdr:row>
          <xdr:rowOff>66675</xdr:rowOff>
        </xdr:from>
        <xdr:to>
          <xdr:col>11</xdr:col>
          <xdr:colOff>2924175</xdr:colOff>
          <xdr:row>36</xdr:row>
          <xdr:rowOff>66674</xdr:rowOff>
        </xdr:to>
        <xdr:sp macro="" textlink="">
          <xdr:nvSpPr>
            <xdr:cNvPr id="3387" name="Group Box 315" hidden="1">
              <a:extLst>
                <a:ext uri="{63B3BB69-23CF-44E3-9099-C40C66FF867C}">
                  <a14:compatExt spid="_x0000_s3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38100</xdr:rowOff>
        </xdr:from>
        <xdr:to>
          <xdr:col>5</xdr:col>
          <xdr:colOff>2952750</xdr:colOff>
          <xdr:row>38</xdr:row>
          <xdr:rowOff>66675</xdr:rowOff>
        </xdr:to>
        <xdr:sp macro="" textlink="">
          <xdr:nvSpPr>
            <xdr:cNvPr id="3388" name="Group Box 316" hidden="1">
              <a:extLst>
                <a:ext uri="{63B3BB69-23CF-44E3-9099-C40C66FF867C}">
                  <a14:compatExt spid="_x0000_s3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981075</xdr:colOff>
          <xdr:row>35</xdr:row>
          <xdr:rowOff>66675</xdr:rowOff>
        </xdr:from>
        <xdr:to>
          <xdr:col>8</xdr:col>
          <xdr:colOff>3057525</xdr:colOff>
          <xdr:row>38</xdr:row>
          <xdr:rowOff>95250</xdr:rowOff>
        </xdr:to>
        <xdr:sp macro="" textlink="">
          <xdr:nvSpPr>
            <xdr:cNvPr id="3389" name="Group Box 317" hidden="1">
              <a:extLst>
                <a:ext uri="{63B3BB69-23CF-44E3-9099-C40C66FF867C}">
                  <a14:compatExt spid="_x0000_s3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35</xdr:row>
          <xdr:rowOff>57150</xdr:rowOff>
        </xdr:from>
        <xdr:to>
          <xdr:col>11</xdr:col>
          <xdr:colOff>2914650</xdr:colOff>
          <xdr:row>38</xdr:row>
          <xdr:rowOff>95250</xdr:rowOff>
        </xdr:to>
        <xdr:sp macro="" textlink="">
          <xdr:nvSpPr>
            <xdr:cNvPr id="3390" name="Group Box 318" hidden="1">
              <a:extLst>
                <a:ext uri="{63B3BB69-23CF-44E3-9099-C40C66FF867C}">
                  <a14:compatExt spid="_x0000_s3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57150</xdr:rowOff>
        </xdr:from>
        <xdr:to>
          <xdr:col>5</xdr:col>
          <xdr:colOff>2886075</xdr:colOff>
          <xdr:row>39</xdr:row>
          <xdr:rowOff>247650</xdr:rowOff>
        </xdr:to>
        <xdr:sp macro="" textlink="">
          <xdr:nvSpPr>
            <xdr:cNvPr id="3391" name="Group Box 319" hidden="1">
              <a:extLst>
                <a:ext uri="{63B3BB69-23CF-44E3-9099-C40C66FF867C}">
                  <a14:compatExt spid="_x0000_s3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57150</xdr:rowOff>
        </xdr:from>
        <xdr:to>
          <xdr:col>8</xdr:col>
          <xdr:colOff>3076575</xdr:colOff>
          <xdr:row>39</xdr:row>
          <xdr:rowOff>266700</xdr:rowOff>
        </xdr:to>
        <xdr:sp macro="" textlink="">
          <xdr:nvSpPr>
            <xdr:cNvPr id="3392" name="Group Box 320" hidden="1">
              <a:extLst>
                <a:ext uri="{63B3BB69-23CF-44E3-9099-C40C66FF867C}">
                  <a14:compatExt spid="_x0000_s3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37</xdr:row>
          <xdr:rowOff>66675</xdr:rowOff>
        </xdr:from>
        <xdr:to>
          <xdr:col>11</xdr:col>
          <xdr:colOff>2857500</xdr:colOff>
          <xdr:row>39</xdr:row>
          <xdr:rowOff>304800</xdr:rowOff>
        </xdr:to>
        <xdr:sp macro="" textlink="">
          <xdr:nvSpPr>
            <xdr:cNvPr id="3393" name="Group Box 321" hidden="1">
              <a:extLst>
                <a:ext uri="{63B3BB69-23CF-44E3-9099-C40C66FF867C}">
                  <a14:compatExt spid="_x0000_s3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57150</xdr:rowOff>
        </xdr:from>
        <xdr:to>
          <xdr:col>5</xdr:col>
          <xdr:colOff>2914650</xdr:colOff>
          <xdr:row>44</xdr:row>
          <xdr:rowOff>38101</xdr:rowOff>
        </xdr:to>
        <xdr:sp macro="" textlink="">
          <xdr:nvSpPr>
            <xdr:cNvPr id="3394" name="Group Box 322" hidden="1">
              <a:extLst>
                <a:ext uri="{63B3BB69-23CF-44E3-9099-C40C66FF867C}">
                  <a14:compatExt spid="_x0000_s3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28575</xdr:rowOff>
        </xdr:from>
        <xdr:to>
          <xdr:col>8</xdr:col>
          <xdr:colOff>2962275</xdr:colOff>
          <xdr:row>44</xdr:row>
          <xdr:rowOff>104776</xdr:rowOff>
        </xdr:to>
        <xdr:sp macro="" textlink="">
          <xdr:nvSpPr>
            <xdr:cNvPr id="3395" name="Group Box 323" hidden="1">
              <a:extLst>
                <a:ext uri="{63B3BB69-23CF-44E3-9099-C40C66FF867C}">
                  <a14:compatExt spid="_x0000_s33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41</xdr:row>
          <xdr:rowOff>57150</xdr:rowOff>
        </xdr:from>
        <xdr:to>
          <xdr:col>11</xdr:col>
          <xdr:colOff>2819400</xdr:colOff>
          <xdr:row>44</xdr:row>
          <xdr:rowOff>38101</xdr:rowOff>
        </xdr:to>
        <xdr:sp macro="" textlink="">
          <xdr:nvSpPr>
            <xdr:cNvPr id="3396" name="Group Box 324" hidden="1">
              <a:extLst>
                <a:ext uri="{63B3BB69-23CF-44E3-9099-C40C66FF867C}">
                  <a14:compatExt spid="_x0000_s3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57150</xdr:rowOff>
        </xdr:from>
        <xdr:to>
          <xdr:col>5</xdr:col>
          <xdr:colOff>3048000</xdr:colOff>
          <xdr:row>46</xdr:row>
          <xdr:rowOff>95249</xdr:rowOff>
        </xdr:to>
        <xdr:sp macro="" textlink="">
          <xdr:nvSpPr>
            <xdr:cNvPr id="3397" name="Group Box 325" hidden="1">
              <a:extLst>
                <a:ext uri="{63B3BB69-23CF-44E3-9099-C40C66FF867C}">
                  <a14:compatExt spid="_x0000_s3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43</xdr:row>
          <xdr:rowOff>66675</xdr:rowOff>
        </xdr:from>
        <xdr:to>
          <xdr:col>8</xdr:col>
          <xdr:colOff>2790825</xdr:colOff>
          <xdr:row>46</xdr:row>
          <xdr:rowOff>-1</xdr:rowOff>
        </xdr:to>
        <xdr:sp macro="" textlink="">
          <xdr:nvSpPr>
            <xdr:cNvPr id="3398" name="Group Box 326" hidden="1">
              <a:extLst>
                <a:ext uri="{63B3BB69-23CF-44E3-9099-C40C66FF867C}">
                  <a14:compatExt spid="_x0000_s3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43</xdr:row>
          <xdr:rowOff>38100</xdr:rowOff>
        </xdr:from>
        <xdr:to>
          <xdr:col>11</xdr:col>
          <xdr:colOff>2952750</xdr:colOff>
          <xdr:row>46</xdr:row>
          <xdr:rowOff>114299</xdr:rowOff>
        </xdr:to>
        <xdr:sp macro="" textlink="">
          <xdr:nvSpPr>
            <xdr:cNvPr id="3399" name="Group Box 327" hidden="1">
              <a:extLst>
                <a:ext uri="{63B3BB69-23CF-44E3-9099-C40C66FF867C}">
                  <a14:compatExt spid="_x0000_s3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38100</xdr:rowOff>
        </xdr:from>
        <xdr:to>
          <xdr:col>5</xdr:col>
          <xdr:colOff>2914650</xdr:colOff>
          <xdr:row>48</xdr:row>
          <xdr:rowOff>9525</xdr:rowOff>
        </xdr:to>
        <xdr:sp macro="" textlink="">
          <xdr:nvSpPr>
            <xdr:cNvPr id="3400" name="Group Box 328" hidden="1">
              <a:extLst>
                <a:ext uri="{63B3BB69-23CF-44E3-9099-C40C66FF867C}">
                  <a14:compatExt spid="_x0000_s3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57150</xdr:rowOff>
        </xdr:from>
        <xdr:to>
          <xdr:col>8</xdr:col>
          <xdr:colOff>2990850</xdr:colOff>
          <xdr:row>48</xdr:row>
          <xdr:rowOff>19050</xdr:rowOff>
        </xdr:to>
        <xdr:sp macro="" textlink="">
          <xdr:nvSpPr>
            <xdr:cNvPr id="3401" name="Group Box 329" hidden="1">
              <a:extLst>
                <a:ext uri="{63B3BB69-23CF-44E3-9099-C40C66FF867C}">
                  <a14:compatExt spid="_x0000_s3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45</xdr:row>
          <xdr:rowOff>28575</xdr:rowOff>
        </xdr:from>
        <xdr:to>
          <xdr:col>11</xdr:col>
          <xdr:colOff>2943225</xdr:colOff>
          <xdr:row>48</xdr:row>
          <xdr:rowOff>19050</xdr:rowOff>
        </xdr:to>
        <xdr:sp macro="" textlink="">
          <xdr:nvSpPr>
            <xdr:cNvPr id="3402" name="Group Box 330" hidden="1">
              <a:extLst>
                <a:ext uri="{63B3BB69-23CF-44E3-9099-C40C66FF867C}">
                  <a14:compatExt spid="_x0000_s3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9525</xdr:rowOff>
        </xdr:from>
        <xdr:to>
          <xdr:col>5</xdr:col>
          <xdr:colOff>2914650</xdr:colOff>
          <xdr:row>51</xdr:row>
          <xdr:rowOff>38100</xdr:rowOff>
        </xdr:to>
        <xdr:sp macro="" textlink="">
          <xdr:nvSpPr>
            <xdr:cNvPr id="3403" name="Group Box 331" hidden="1">
              <a:extLst>
                <a:ext uri="{63B3BB69-23CF-44E3-9099-C40C66FF867C}">
                  <a14:compatExt spid="_x0000_s3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48</xdr:row>
          <xdr:rowOff>57150</xdr:rowOff>
        </xdr:from>
        <xdr:to>
          <xdr:col>8</xdr:col>
          <xdr:colOff>2914650</xdr:colOff>
          <xdr:row>51</xdr:row>
          <xdr:rowOff>38100</xdr:rowOff>
        </xdr:to>
        <xdr:sp macro="" textlink="">
          <xdr:nvSpPr>
            <xdr:cNvPr id="3404" name="Group Box 332" hidden="1">
              <a:extLst>
                <a:ext uri="{63B3BB69-23CF-44E3-9099-C40C66FF867C}">
                  <a14:compatExt spid="_x0000_s3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48</xdr:row>
          <xdr:rowOff>85725</xdr:rowOff>
        </xdr:from>
        <xdr:to>
          <xdr:col>11</xdr:col>
          <xdr:colOff>3152775</xdr:colOff>
          <xdr:row>51</xdr:row>
          <xdr:rowOff>66675</xdr:rowOff>
        </xdr:to>
        <xdr:sp macro="" textlink="">
          <xdr:nvSpPr>
            <xdr:cNvPr id="3405" name="Group Box 333" hidden="1">
              <a:extLst>
                <a:ext uri="{63B3BB69-23CF-44E3-9099-C40C66FF867C}">
                  <a14:compatExt spid="_x0000_s3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66675</xdr:rowOff>
        </xdr:from>
        <xdr:to>
          <xdr:col>5</xdr:col>
          <xdr:colOff>3019425</xdr:colOff>
          <xdr:row>54</xdr:row>
          <xdr:rowOff>38101</xdr:rowOff>
        </xdr:to>
        <xdr:sp macro="" textlink="">
          <xdr:nvSpPr>
            <xdr:cNvPr id="3406" name="Group Box 334" hidden="1">
              <a:extLst>
                <a:ext uri="{63B3BB69-23CF-44E3-9099-C40C66FF867C}">
                  <a14:compatExt spid="_x0000_s34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66675</xdr:rowOff>
        </xdr:from>
        <xdr:to>
          <xdr:col>8</xdr:col>
          <xdr:colOff>3143250</xdr:colOff>
          <xdr:row>54</xdr:row>
          <xdr:rowOff>66676</xdr:rowOff>
        </xdr:to>
        <xdr:sp macro="" textlink="">
          <xdr:nvSpPr>
            <xdr:cNvPr id="3407" name="Group Box 335" hidden="1">
              <a:extLst>
                <a:ext uri="{63B3BB69-23CF-44E3-9099-C40C66FF867C}">
                  <a14:compatExt spid="_x0000_s3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51</xdr:row>
          <xdr:rowOff>57150</xdr:rowOff>
        </xdr:from>
        <xdr:to>
          <xdr:col>11</xdr:col>
          <xdr:colOff>2895600</xdr:colOff>
          <xdr:row>54</xdr:row>
          <xdr:rowOff>38101</xdr:rowOff>
        </xdr:to>
        <xdr:sp macro="" textlink="">
          <xdr:nvSpPr>
            <xdr:cNvPr id="3408" name="Group Box 336" hidden="1">
              <a:extLst>
                <a:ext uri="{63B3BB69-23CF-44E3-9099-C40C66FF867C}">
                  <a14:compatExt spid="_x0000_s3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57150</xdr:rowOff>
        </xdr:from>
        <xdr:to>
          <xdr:col>5</xdr:col>
          <xdr:colOff>2924175</xdr:colOff>
          <xdr:row>57</xdr:row>
          <xdr:rowOff>47624</xdr:rowOff>
        </xdr:to>
        <xdr:sp macro="" textlink="">
          <xdr:nvSpPr>
            <xdr:cNvPr id="3409" name="Group Box 337" hidden="1">
              <a:extLst>
                <a:ext uri="{63B3BB69-23CF-44E3-9099-C40C66FF867C}">
                  <a14:compatExt spid="_x0000_s3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54</xdr:row>
          <xdr:rowOff>57150</xdr:rowOff>
        </xdr:from>
        <xdr:to>
          <xdr:col>8</xdr:col>
          <xdr:colOff>2981325</xdr:colOff>
          <xdr:row>57</xdr:row>
          <xdr:rowOff>76199</xdr:rowOff>
        </xdr:to>
        <xdr:sp macro="" textlink="">
          <xdr:nvSpPr>
            <xdr:cNvPr id="3410" name="Group Box 338" hidden="1">
              <a:extLst>
                <a:ext uri="{63B3BB69-23CF-44E3-9099-C40C66FF867C}">
                  <a14:compatExt spid="_x0000_s3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54</xdr:row>
          <xdr:rowOff>38100</xdr:rowOff>
        </xdr:from>
        <xdr:to>
          <xdr:col>11</xdr:col>
          <xdr:colOff>3038475</xdr:colOff>
          <xdr:row>57</xdr:row>
          <xdr:rowOff>76199</xdr:rowOff>
        </xdr:to>
        <xdr:sp macro="" textlink="">
          <xdr:nvSpPr>
            <xdr:cNvPr id="3411" name="Group Box 339" hidden="1">
              <a:extLst>
                <a:ext uri="{63B3BB69-23CF-44E3-9099-C40C66FF867C}">
                  <a14:compatExt spid="_x0000_s3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57150</xdr:rowOff>
        </xdr:from>
        <xdr:to>
          <xdr:col>5</xdr:col>
          <xdr:colOff>2800350</xdr:colOff>
          <xdr:row>59</xdr:row>
          <xdr:rowOff>47626</xdr:rowOff>
        </xdr:to>
        <xdr:sp macro="" textlink="">
          <xdr:nvSpPr>
            <xdr:cNvPr id="3412" name="Group Box 340" hidden="1">
              <a:extLst>
                <a:ext uri="{63B3BB69-23CF-44E3-9099-C40C66FF867C}">
                  <a14:compatExt spid="_x0000_s3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56</xdr:row>
          <xdr:rowOff>38100</xdr:rowOff>
        </xdr:from>
        <xdr:to>
          <xdr:col>8</xdr:col>
          <xdr:colOff>2962275</xdr:colOff>
          <xdr:row>59</xdr:row>
          <xdr:rowOff>66676</xdr:rowOff>
        </xdr:to>
        <xdr:sp macro="" textlink="">
          <xdr:nvSpPr>
            <xdr:cNvPr id="3413" name="Group Box 341" hidden="1">
              <a:extLst>
                <a:ext uri="{63B3BB69-23CF-44E3-9099-C40C66FF867C}">
                  <a14:compatExt spid="_x0000_s3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56</xdr:row>
          <xdr:rowOff>28575</xdr:rowOff>
        </xdr:from>
        <xdr:to>
          <xdr:col>11</xdr:col>
          <xdr:colOff>3009900</xdr:colOff>
          <xdr:row>59</xdr:row>
          <xdr:rowOff>76201</xdr:rowOff>
        </xdr:to>
        <xdr:sp macro="" textlink="">
          <xdr:nvSpPr>
            <xdr:cNvPr id="3414" name="Group Box 342" hidden="1">
              <a:extLst>
                <a:ext uri="{63B3BB69-23CF-44E3-9099-C40C66FF867C}">
                  <a14:compatExt spid="_x0000_s3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58</xdr:row>
          <xdr:rowOff>66675</xdr:rowOff>
        </xdr:from>
        <xdr:to>
          <xdr:col>5</xdr:col>
          <xdr:colOff>2819400</xdr:colOff>
          <xdr:row>61</xdr:row>
          <xdr:rowOff>9524</xdr:rowOff>
        </xdr:to>
        <xdr:sp macro="" textlink="">
          <xdr:nvSpPr>
            <xdr:cNvPr id="3415" name="Group Box 343" hidden="1">
              <a:extLst>
                <a:ext uri="{63B3BB69-23CF-44E3-9099-C40C66FF867C}">
                  <a14:compatExt spid="_x0000_s3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85725</xdr:rowOff>
        </xdr:from>
        <xdr:to>
          <xdr:col>8</xdr:col>
          <xdr:colOff>2914650</xdr:colOff>
          <xdr:row>61</xdr:row>
          <xdr:rowOff>47624</xdr:rowOff>
        </xdr:to>
        <xdr:sp macro="" textlink="">
          <xdr:nvSpPr>
            <xdr:cNvPr id="3416" name="Group Box 344" hidden="1">
              <a:extLst>
                <a:ext uri="{63B3BB69-23CF-44E3-9099-C40C66FF867C}">
                  <a14:compatExt spid="_x0000_s3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xdr:row>
          <xdr:rowOff>66675</xdr:rowOff>
        </xdr:from>
        <xdr:to>
          <xdr:col>11</xdr:col>
          <xdr:colOff>2857500</xdr:colOff>
          <xdr:row>61</xdr:row>
          <xdr:rowOff>76199</xdr:rowOff>
        </xdr:to>
        <xdr:sp macro="" textlink="">
          <xdr:nvSpPr>
            <xdr:cNvPr id="3417" name="Group Box 345" hidden="1">
              <a:extLst>
                <a:ext uri="{63B3BB69-23CF-44E3-9099-C40C66FF867C}">
                  <a14:compatExt spid="_x0000_s3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1571625</xdr:colOff>
          <xdr:row>6</xdr:row>
          <xdr:rowOff>152400</xdr:rowOff>
        </xdr:from>
        <xdr:to>
          <xdr:col>5</xdr:col>
          <xdr:colOff>2324100</xdr:colOff>
          <xdr:row>6</xdr:row>
          <xdr:rowOff>390525</xdr:rowOff>
        </xdr:to>
        <xdr:sp macro="" textlink="">
          <xdr:nvSpPr>
            <xdr:cNvPr id="3418" name="Check Box 346" hidden="1">
              <a:extLst>
                <a:ext uri="{63B3BB69-23CF-44E3-9099-C40C66FF867C}">
                  <a14:compatExt spid="_x0000_s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1562100</xdr:colOff>
          <xdr:row>10</xdr:row>
          <xdr:rowOff>133350</xdr:rowOff>
        </xdr:from>
        <xdr:to>
          <xdr:col>5</xdr:col>
          <xdr:colOff>2314575</xdr:colOff>
          <xdr:row>10</xdr:row>
          <xdr:rowOff>371475</xdr:rowOff>
        </xdr:to>
        <xdr:sp macro="" textlink="">
          <xdr:nvSpPr>
            <xdr:cNvPr id="3419" name="Check Box 347" hidden="1">
              <a:extLst>
                <a:ext uri="{63B3BB69-23CF-44E3-9099-C40C66FF867C}">
                  <a14:compatExt spid="_x0000_s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1552575</xdr:colOff>
          <xdr:row>12</xdr:row>
          <xdr:rowOff>152400</xdr:rowOff>
        </xdr:from>
        <xdr:to>
          <xdr:col>5</xdr:col>
          <xdr:colOff>2305050</xdr:colOff>
          <xdr:row>12</xdr:row>
          <xdr:rowOff>390525</xdr:rowOff>
        </xdr:to>
        <xdr:sp macro="" textlink="">
          <xdr:nvSpPr>
            <xdr:cNvPr id="3420" name="Check Box 348" hidden="1">
              <a:extLst>
                <a:ext uri="{63B3BB69-23CF-44E3-9099-C40C66FF867C}">
                  <a14:compatExt spid="_x0000_s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1543050</xdr:colOff>
          <xdr:row>14</xdr:row>
          <xdr:rowOff>133350</xdr:rowOff>
        </xdr:from>
        <xdr:to>
          <xdr:col>5</xdr:col>
          <xdr:colOff>2295525</xdr:colOff>
          <xdr:row>14</xdr:row>
          <xdr:rowOff>371475</xdr:rowOff>
        </xdr:to>
        <xdr:sp macro="" textlink="">
          <xdr:nvSpPr>
            <xdr:cNvPr id="3421" name="Check Box 349"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1562100</xdr:colOff>
          <xdr:row>16</xdr:row>
          <xdr:rowOff>152400</xdr:rowOff>
        </xdr:from>
        <xdr:to>
          <xdr:col>5</xdr:col>
          <xdr:colOff>2314575</xdr:colOff>
          <xdr:row>16</xdr:row>
          <xdr:rowOff>390525</xdr:rowOff>
        </xdr:to>
        <xdr:sp macro="" textlink="">
          <xdr:nvSpPr>
            <xdr:cNvPr id="3422" name="Check Box 350"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1524000</xdr:colOff>
          <xdr:row>18</xdr:row>
          <xdr:rowOff>123825</xdr:rowOff>
        </xdr:from>
        <xdr:to>
          <xdr:col>5</xdr:col>
          <xdr:colOff>2276475</xdr:colOff>
          <xdr:row>18</xdr:row>
          <xdr:rowOff>361950</xdr:rowOff>
        </xdr:to>
        <xdr:sp macro="" textlink="">
          <xdr:nvSpPr>
            <xdr:cNvPr id="3423" name="Check Box 351"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1524000</xdr:colOff>
          <xdr:row>20</xdr:row>
          <xdr:rowOff>133350</xdr:rowOff>
        </xdr:from>
        <xdr:to>
          <xdr:col>5</xdr:col>
          <xdr:colOff>2276475</xdr:colOff>
          <xdr:row>20</xdr:row>
          <xdr:rowOff>371475</xdr:rowOff>
        </xdr:to>
        <xdr:sp macro="" textlink="">
          <xdr:nvSpPr>
            <xdr:cNvPr id="3424" name="Check Box 352"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1524000</xdr:colOff>
          <xdr:row>22</xdr:row>
          <xdr:rowOff>152400</xdr:rowOff>
        </xdr:from>
        <xdr:to>
          <xdr:col>5</xdr:col>
          <xdr:colOff>2276475</xdr:colOff>
          <xdr:row>22</xdr:row>
          <xdr:rowOff>390525</xdr:rowOff>
        </xdr:to>
        <xdr:sp macro="" textlink="">
          <xdr:nvSpPr>
            <xdr:cNvPr id="3425" name="Check Box 353"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1533525</xdr:colOff>
          <xdr:row>24</xdr:row>
          <xdr:rowOff>123825</xdr:rowOff>
        </xdr:from>
        <xdr:to>
          <xdr:col>5</xdr:col>
          <xdr:colOff>2286000</xdr:colOff>
          <xdr:row>24</xdr:row>
          <xdr:rowOff>361950</xdr:rowOff>
        </xdr:to>
        <xdr:sp macro="" textlink="">
          <xdr:nvSpPr>
            <xdr:cNvPr id="3426" name="Check Box 354"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1533525</xdr:colOff>
          <xdr:row>26</xdr:row>
          <xdr:rowOff>152400</xdr:rowOff>
        </xdr:from>
        <xdr:to>
          <xdr:col>5</xdr:col>
          <xdr:colOff>2286000</xdr:colOff>
          <xdr:row>26</xdr:row>
          <xdr:rowOff>390525</xdr:rowOff>
        </xdr:to>
        <xdr:sp macro="" textlink="">
          <xdr:nvSpPr>
            <xdr:cNvPr id="3427" name="Check Box 355"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1552575</xdr:colOff>
          <xdr:row>29</xdr:row>
          <xdr:rowOff>152400</xdr:rowOff>
        </xdr:from>
        <xdr:to>
          <xdr:col>5</xdr:col>
          <xdr:colOff>2305050</xdr:colOff>
          <xdr:row>29</xdr:row>
          <xdr:rowOff>390525</xdr:rowOff>
        </xdr:to>
        <xdr:sp macro="" textlink="">
          <xdr:nvSpPr>
            <xdr:cNvPr id="3428" name="Check Box 356"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1552575</xdr:colOff>
          <xdr:row>31</xdr:row>
          <xdr:rowOff>152400</xdr:rowOff>
        </xdr:from>
        <xdr:to>
          <xdr:col>5</xdr:col>
          <xdr:colOff>2305050</xdr:colOff>
          <xdr:row>31</xdr:row>
          <xdr:rowOff>390525</xdr:rowOff>
        </xdr:to>
        <xdr:sp macro="" textlink="">
          <xdr:nvSpPr>
            <xdr:cNvPr id="3429" name="Check Box 357"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1514475</xdr:colOff>
          <xdr:row>33</xdr:row>
          <xdr:rowOff>152400</xdr:rowOff>
        </xdr:from>
        <xdr:to>
          <xdr:col>5</xdr:col>
          <xdr:colOff>2266950</xdr:colOff>
          <xdr:row>33</xdr:row>
          <xdr:rowOff>390525</xdr:rowOff>
        </xdr:to>
        <xdr:sp macro="" textlink="">
          <xdr:nvSpPr>
            <xdr:cNvPr id="3430" name="Check Box 358"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1533525</xdr:colOff>
          <xdr:row>35</xdr:row>
          <xdr:rowOff>152400</xdr:rowOff>
        </xdr:from>
        <xdr:to>
          <xdr:col>5</xdr:col>
          <xdr:colOff>2286000</xdr:colOff>
          <xdr:row>35</xdr:row>
          <xdr:rowOff>390525</xdr:rowOff>
        </xdr:to>
        <xdr:sp macro="" textlink="">
          <xdr:nvSpPr>
            <xdr:cNvPr id="3431" name="Check Box 359"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1495425</xdr:colOff>
          <xdr:row>37</xdr:row>
          <xdr:rowOff>133350</xdr:rowOff>
        </xdr:from>
        <xdr:to>
          <xdr:col>5</xdr:col>
          <xdr:colOff>2247900</xdr:colOff>
          <xdr:row>37</xdr:row>
          <xdr:rowOff>371475</xdr:rowOff>
        </xdr:to>
        <xdr:sp macro="" textlink="">
          <xdr:nvSpPr>
            <xdr:cNvPr id="3432" name="Check Box 360"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1514475</xdr:colOff>
          <xdr:row>41</xdr:row>
          <xdr:rowOff>171450</xdr:rowOff>
        </xdr:from>
        <xdr:to>
          <xdr:col>5</xdr:col>
          <xdr:colOff>2266950</xdr:colOff>
          <xdr:row>41</xdr:row>
          <xdr:rowOff>409575</xdr:rowOff>
        </xdr:to>
        <xdr:sp macro="" textlink="">
          <xdr:nvSpPr>
            <xdr:cNvPr id="3434" name="Check Box 362"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1485900</xdr:colOff>
          <xdr:row>43</xdr:row>
          <xdr:rowOff>152400</xdr:rowOff>
        </xdr:from>
        <xdr:to>
          <xdr:col>5</xdr:col>
          <xdr:colOff>2238375</xdr:colOff>
          <xdr:row>43</xdr:row>
          <xdr:rowOff>390525</xdr:rowOff>
        </xdr:to>
        <xdr:sp macro="" textlink="">
          <xdr:nvSpPr>
            <xdr:cNvPr id="3435" name="Check Box 363"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1485900</xdr:colOff>
          <xdr:row>45</xdr:row>
          <xdr:rowOff>142875</xdr:rowOff>
        </xdr:from>
        <xdr:to>
          <xdr:col>5</xdr:col>
          <xdr:colOff>2238375</xdr:colOff>
          <xdr:row>45</xdr:row>
          <xdr:rowOff>381000</xdr:rowOff>
        </xdr:to>
        <xdr:sp macro="" textlink="">
          <xdr:nvSpPr>
            <xdr:cNvPr id="3436" name="Check Box 364"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1485900</xdr:colOff>
          <xdr:row>48</xdr:row>
          <xdr:rowOff>152400</xdr:rowOff>
        </xdr:from>
        <xdr:to>
          <xdr:col>5</xdr:col>
          <xdr:colOff>2238375</xdr:colOff>
          <xdr:row>48</xdr:row>
          <xdr:rowOff>390525</xdr:rowOff>
        </xdr:to>
        <xdr:sp macro="" textlink="">
          <xdr:nvSpPr>
            <xdr:cNvPr id="3438" name="Check Box 366" hidden="1">
              <a:extLst>
                <a:ext uri="{63B3BB69-23CF-44E3-9099-C40C66FF867C}">
                  <a14:compatExt spid="_x0000_s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1514475</xdr:colOff>
          <xdr:row>51</xdr:row>
          <xdr:rowOff>123825</xdr:rowOff>
        </xdr:from>
        <xdr:to>
          <xdr:col>5</xdr:col>
          <xdr:colOff>2266950</xdr:colOff>
          <xdr:row>51</xdr:row>
          <xdr:rowOff>361950</xdr:rowOff>
        </xdr:to>
        <xdr:sp macro="" textlink="">
          <xdr:nvSpPr>
            <xdr:cNvPr id="3439" name="Check Box 367" hidden="1">
              <a:extLst>
                <a:ext uri="{63B3BB69-23CF-44E3-9099-C40C66FF867C}">
                  <a14:compatExt spid="_x0000_s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1562100</xdr:colOff>
          <xdr:row>54</xdr:row>
          <xdr:rowOff>161925</xdr:rowOff>
        </xdr:from>
        <xdr:to>
          <xdr:col>5</xdr:col>
          <xdr:colOff>2314575</xdr:colOff>
          <xdr:row>54</xdr:row>
          <xdr:rowOff>400050</xdr:rowOff>
        </xdr:to>
        <xdr:sp macro="" textlink="">
          <xdr:nvSpPr>
            <xdr:cNvPr id="3440" name="Check Box 368" hidden="1">
              <a:extLst>
                <a:ext uri="{63B3BB69-23CF-44E3-9099-C40C66FF867C}">
                  <a14:compatExt spid="_x0000_s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1571625</xdr:colOff>
          <xdr:row>56</xdr:row>
          <xdr:rowOff>152400</xdr:rowOff>
        </xdr:from>
        <xdr:to>
          <xdr:col>5</xdr:col>
          <xdr:colOff>2324100</xdr:colOff>
          <xdr:row>56</xdr:row>
          <xdr:rowOff>390525</xdr:rowOff>
        </xdr:to>
        <xdr:sp macro="" textlink="">
          <xdr:nvSpPr>
            <xdr:cNvPr id="3441" name="Check Box 369" hidden="1">
              <a:extLst>
                <a:ext uri="{63B3BB69-23CF-44E3-9099-C40C66FF867C}">
                  <a14:compatExt spid="_x0000_s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1619250</xdr:colOff>
          <xdr:row>58</xdr:row>
          <xdr:rowOff>152400</xdr:rowOff>
        </xdr:from>
        <xdr:to>
          <xdr:col>5</xdr:col>
          <xdr:colOff>2371725</xdr:colOff>
          <xdr:row>58</xdr:row>
          <xdr:rowOff>390525</xdr:rowOff>
        </xdr:to>
        <xdr:sp macro="" textlink="">
          <xdr:nvSpPr>
            <xdr:cNvPr id="3442" name="Check Box 370" hidden="1">
              <a:extLst>
                <a:ext uri="{63B3BB69-23CF-44E3-9099-C40C66FF867C}">
                  <a14:compatExt spid="_x0000_s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1628775</xdr:colOff>
          <xdr:row>58</xdr:row>
          <xdr:rowOff>142875</xdr:rowOff>
        </xdr:from>
        <xdr:to>
          <xdr:col>8</xdr:col>
          <xdr:colOff>2381250</xdr:colOff>
          <xdr:row>58</xdr:row>
          <xdr:rowOff>381000</xdr:rowOff>
        </xdr:to>
        <xdr:sp macro="" textlink="">
          <xdr:nvSpPr>
            <xdr:cNvPr id="3443" name="Check Box 371"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1619250</xdr:colOff>
          <xdr:row>56</xdr:row>
          <xdr:rowOff>104775</xdr:rowOff>
        </xdr:from>
        <xdr:to>
          <xdr:col>8</xdr:col>
          <xdr:colOff>2371725</xdr:colOff>
          <xdr:row>56</xdr:row>
          <xdr:rowOff>342900</xdr:rowOff>
        </xdr:to>
        <xdr:sp macro="" textlink="">
          <xdr:nvSpPr>
            <xdr:cNvPr id="3444" name="Check Box 372"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1609725</xdr:colOff>
          <xdr:row>54</xdr:row>
          <xdr:rowOff>152400</xdr:rowOff>
        </xdr:from>
        <xdr:to>
          <xdr:col>8</xdr:col>
          <xdr:colOff>2362200</xdr:colOff>
          <xdr:row>54</xdr:row>
          <xdr:rowOff>390525</xdr:rowOff>
        </xdr:to>
        <xdr:sp macro="" textlink="">
          <xdr:nvSpPr>
            <xdr:cNvPr id="3445" name="Check Box 373"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1600200</xdr:colOff>
          <xdr:row>51</xdr:row>
          <xdr:rowOff>152400</xdr:rowOff>
        </xdr:from>
        <xdr:to>
          <xdr:col>8</xdr:col>
          <xdr:colOff>2352675</xdr:colOff>
          <xdr:row>51</xdr:row>
          <xdr:rowOff>390525</xdr:rowOff>
        </xdr:to>
        <xdr:sp macro="" textlink="">
          <xdr:nvSpPr>
            <xdr:cNvPr id="3446" name="Check Box 374"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1628775</xdr:colOff>
          <xdr:row>48</xdr:row>
          <xdr:rowOff>142875</xdr:rowOff>
        </xdr:from>
        <xdr:to>
          <xdr:col>8</xdr:col>
          <xdr:colOff>2381250</xdr:colOff>
          <xdr:row>48</xdr:row>
          <xdr:rowOff>381000</xdr:rowOff>
        </xdr:to>
        <xdr:sp macro="" textlink="">
          <xdr:nvSpPr>
            <xdr:cNvPr id="3447" name="Check Box 375"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1657350</xdr:colOff>
          <xdr:row>43</xdr:row>
          <xdr:rowOff>152400</xdr:rowOff>
        </xdr:from>
        <xdr:to>
          <xdr:col>8</xdr:col>
          <xdr:colOff>2409825</xdr:colOff>
          <xdr:row>43</xdr:row>
          <xdr:rowOff>390525</xdr:rowOff>
        </xdr:to>
        <xdr:sp macro="" textlink="">
          <xdr:nvSpPr>
            <xdr:cNvPr id="3449" name="Check Box 377"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1666875</xdr:colOff>
          <xdr:row>45</xdr:row>
          <xdr:rowOff>152400</xdr:rowOff>
        </xdr:from>
        <xdr:to>
          <xdr:col>8</xdr:col>
          <xdr:colOff>2419350</xdr:colOff>
          <xdr:row>45</xdr:row>
          <xdr:rowOff>390525</xdr:rowOff>
        </xdr:to>
        <xdr:sp macro="" textlink="">
          <xdr:nvSpPr>
            <xdr:cNvPr id="3450" name="Check Box 378"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1676400</xdr:colOff>
          <xdr:row>41</xdr:row>
          <xdr:rowOff>171450</xdr:rowOff>
        </xdr:from>
        <xdr:to>
          <xdr:col>8</xdr:col>
          <xdr:colOff>2428875</xdr:colOff>
          <xdr:row>41</xdr:row>
          <xdr:rowOff>409575</xdr:rowOff>
        </xdr:to>
        <xdr:sp macro="" textlink="">
          <xdr:nvSpPr>
            <xdr:cNvPr id="3451" name="Check Box 379"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1657350</xdr:colOff>
          <xdr:row>37</xdr:row>
          <xdr:rowOff>171450</xdr:rowOff>
        </xdr:from>
        <xdr:to>
          <xdr:col>8</xdr:col>
          <xdr:colOff>2409825</xdr:colOff>
          <xdr:row>37</xdr:row>
          <xdr:rowOff>409575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1638300</xdr:colOff>
          <xdr:row>35</xdr:row>
          <xdr:rowOff>142875</xdr:rowOff>
        </xdr:from>
        <xdr:to>
          <xdr:col>8</xdr:col>
          <xdr:colOff>2390775</xdr:colOff>
          <xdr:row>35</xdr:row>
          <xdr:rowOff>381000</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1638300</xdr:colOff>
          <xdr:row>33</xdr:row>
          <xdr:rowOff>142875</xdr:rowOff>
        </xdr:from>
        <xdr:to>
          <xdr:col>8</xdr:col>
          <xdr:colOff>2390775</xdr:colOff>
          <xdr:row>33</xdr:row>
          <xdr:rowOff>381000</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1638300</xdr:colOff>
          <xdr:row>31</xdr:row>
          <xdr:rowOff>142875</xdr:rowOff>
        </xdr:from>
        <xdr:to>
          <xdr:col>8</xdr:col>
          <xdr:colOff>2390775</xdr:colOff>
          <xdr:row>31</xdr:row>
          <xdr:rowOff>381000</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1600200</xdr:colOff>
          <xdr:row>29</xdr:row>
          <xdr:rowOff>114300</xdr:rowOff>
        </xdr:from>
        <xdr:to>
          <xdr:col>8</xdr:col>
          <xdr:colOff>2352675</xdr:colOff>
          <xdr:row>29</xdr:row>
          <xdr:rowOff>352425</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1600200</xdr:colOff>
          <xdr:row>26</xdr:row>
          <xdr:rowOff>152400</xdr:rowOff>
        </xdr:from>
        <xdr:to>
          <xdr:col>8</xdr:col>
          <xdr:colOff>2352675</xdr:colOff>
          <xdr:row>26</xdr:row>
          <xdr:rowOff>390525</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1562100</xdr:colOff>
          <xdr:row>24</xdr:row>
          <xdr:rowOff>142875</xdr:rowOff>
        </xdr:from>
        <xdr:to>
          <xdr:col>8</xdr:col>
          <xdr:colOff>2314575</xdr:colOff>
          <xdr:row>24</xdr:row>
          <xdr:rowOff>381000</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1571625</xdr:colOff>
          <xdr:row>22</xdr:row>
          <xdr:rowOff>142875</xdr:rowOff>
        </xdr:from>
        <xdr:to>
          <xdr:col>8</xdr:col>
          <xdr:colOff>2324100</xdr:colOff>
          <xdr:row>22</xdr:row>
          <xdr:rowOff>381000</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1543050</xdr:colOff>
          <xdr:row>20</xdr:row>
          <xdr:rowOff>133350</xdr:rowOff>
        </xdr:from>
        <xdr:to>
          <xdr:col>8</xdr:col>
          <xdr:colOff>2295525</xdr:colOff>
          <xdr:row>20</xdr:row>
          <xdr:rowOff>371475</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1562100</xdr:colOff>
          <xdr:row>18</xdr:row>
          <xdr:rowOff>152400</xdr:rowOff>
        </xdr:from>
        <xdr:to>
          <xdr:col>8</xdr:col>
          <xdr:colOff>2314575</xdr:colOff>
          <xdr:row>18</xdr:row>
          <xdr:rowOff>390525</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1581150</xdr:colOff>
          <xdr:row>16</xdr:row>
          <xdr:rowOff>142875</xdr:rowOff>
        </xdr:from>
        <xdr:to>
          <xdr:col>8</xdr:col>
          <xdr:colOff>2333625</xdr:colOff>
          <xdr:row>16</xdr:row>
          <xdr:rowOff>381000</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1581150</xdr:colOff>
          <xdr:row>14</xdr:row>
          <xdr:rowOff>142875</xdr:rowOff>
        </xdr:from>
        <xdr:to>
          <xdr:col>8</xdr:col>
          <xdr:colOff>2333625</xdr:colOff>
          <xdr:row>14</xdr:row>
          <xdr:rowOff>381000</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1600200</xdr:colOff>
          <xdr:row>12</xdr:row>
          <xdr:rowOff>152400</xdr:rowOff>
        </xdr:from>
        <xdr:to>
          <xdr:col>8</xdr:col>
          <xdr:colOff>2352675</xdr:colOff>
          <xdr:row>12</xdr:row>
          <xdr:rowOff>390525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1590675</xdr:colOff>
          <xdr:row>10</xdr:row>
          <xdr:rowOff>142875</xdr:rowOff>
        </xdr:from>
        <xdr:to>
          <xdr:col>8</xdr:col>
          <xdr:colOff>2343150</xdr:colOff>
          <xdr:row>10</xdr:row>
          <xdr:rowOff>381000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1562100</xdr:colOff>
          <xdr:row>6</xdr:row>
          <xdr:rowOff>133350</xdr:rowOff>
        </xdr:from>
        <xdr:to>
          <xdr:col>8</xdr:col>
          <xdr:colOff>2314575</xdr:colOff>
          <xdr:row>6</xdr:row>
          <xdr:rowOff>371475</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1476375</xdr:colOff>
          <xdr:row>6</xdr:row>
          <xdr:rowOff>152400</xdr:rowOff>
        </xdr:from>
        <xdr:to>
          <xdr:col>11</xdr:col>
          <xdr:colOff>2228850</xdr:colOff>
          <xdr:row>6</xdr:row>
          <xdr:rowOff>390525</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1600200</xdr:colOff>
          <xdr:row>10</xdr:row>
          <xdr:rowOff>161925</xdr:rowOff>
        </xdr:from>
        <xdr:to>
          <xdr:col>11</xdr:col>
          <xdr:colOff>2352675</xdr:colOff>
          <xdr:row>10</xdr:row>
          <xdr:rowOff>400050</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1600200</xdr:colOff>
          <xdr:row>12</xdr:row>
          <xdr:rowOff>152400</xdr:rowOff>
        </xdr:from>
        <xdr:to>
          <xdr:col>11</xdr:col>
          <xdr:colOff>2352675</xdr:colOff>
          <xdr:row>12</xdr:row>
          <xdr:rowOff>390525</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1600200</xdr:colOff>
          <xdr:row>14</xdr:row>
          <xdr:rowOff>114300</xdr:rowOff>
        </xdr:from>
        <xdr:to>
          <xdr:col>11</xdr:col>
          <xdr:colOff>2352675</xdr:colOff>
          <xdr:row>14</xdr:row>
          <xdr:rowOff>352425</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1600200</xdr:colOff>
          <xdr:row>16</xdr:row>
          <xdr:rowOff>161925</xdr:rowOff>
        </xdr:from>
        <xdr:to>
          <xdr:col>11</xdr:col>
          <xdr:colOff>2352675</xdr:colOff>
          <xdr:row>16</xdr:row>
          <xdr:rowOff>400050</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1600200</xdr:colOff>
          <xdr:row>18</xdr:row>
          <xdr:rowOff>142875</xdr:rowOff>
        </xdr:from>
        <xdr:to>
          <xdr:col>11</xdr:col>
          <xdr:colOff>2352675</xdr:colOff>
          <xdr:row>18</xdr:row>
          <xdr:rowOff>381000</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1581150</xdr:colOff>
          <xdr:row>20</xdr:row>
          <xdr:rowOff>133350</xdr:rowOff>
        </xdr:from>
        <xdr:to>
          <xdr:col>11</xdr:col>
          <xdr:colOff>2333625</xdr:colOff>
          <xdr:row>20</xdr:row>
          <xdr:rowOff>371475</xdr:rowOff>
        </xdr:to>
        <xdr:sp macro="" textlink="">
          <xdr:nvSpPr>
            <xdr:cNvPr id="3474" name="Check Box 402"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1571625</xdr:colOff>
          <xdr:row>22</xdr:row>
          <xdr:rowOff>152400</xdr:rowOff>
        </xdr:from>
        <xdr:to>
          <xdr:col>11</xdr:col>
          <xdr:colOff>2324100</xdr:colOff>
          <xdr:row>22</xdr:row>
          <xdr:rowOff>390525</xdr:rowOff>
        </xdr:to>
        <xdr:sp macro="" textlink="">
          <xdr:nvSpPr>
            <xdr:cNvPr id="3475" name="Check Box 403"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1590675</xdr:colOff>
          <xdr:row>24</xdr:row>
          <xdr:rowOff>114300</xdr:rowOff>
        </xdr:from>
        <xdr:to>
          <xdr:col>11</xdr:col>
          <xdr:colOff>2343150</xdr:colOff>
          <xdr:row>24</xdr:row>
          <xdr:rowOff>352425</xdr:rowOff>
        </xdr:to>
        <xdr:sp macro="" textlink="">
          <xdr:nvSpPr>
            <xdr:cNvPr id="3476" name="Check Box 404"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1571625</xdr:colOff>
          <xdr:row>26</xdr:row>
          <xdr:rowOff>152400</xdr:rowOff>
        </xdr:from>
        <xdr:to>
          <xdr:col>11</xdr:col>
          <xdr:colOff>2324100</xdr:colOff>
          <xdr:row>26</xdr:row>
          <xdr:rowOff>390525</xdr:rowOff>
        </xdr:to>
        <xdr:sp macro="" textlink="">
          <xdr:nvSpPr>
            <xdr:cNvPr id="3477" name="Check Box 405"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1581150</xdr:colOff>
          <xdr:row>29</xdr:row>
          <xdr:rowOff>152400</xdr:rowOff>
        </xdr:from>
        <xdr:to>
          <xdr:col>11</xdr:col>
          <xdr:colOff>2333625</xdr:colOff>
          <xdr:row>29</xdr:row>
          <xdr:rowOff>390525</xdr:rowOff>
        </xdr:to>
        <xdr:sp macro="" textlink="">
          <xdr:nvSpPr>
            <xdr:cNvPr id="3479" name="Check Box 407"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1609725</xdr:colOff>
          <xdr:row>31</xdr:row>
          <xdr:rowOff>142875</xdr:rowOff>
        </xdr:from>
        <xdr:to>
          <xdr:col>11</xdr:col>
          <xdr:colOff>2362200</xdr:colOff>
          <xdr:row>31</xdr:row>
          <xdr:rowOff>381000</xdr:rowOff>
        </xdr:to>
        <xdr:sp macro="" textlink="">
          <xdr:nvSpPr>
            <xdr:cNvPr id="3480" name="Check Box 408"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1600200</xdr:colOff>
          <xdr:row>33</xdr:row>
          <xdr:rowOff>161925</xdr:rowOff>
        </xdr:from>
        <xdr:to>
          <xdr:col>11</xdr:col>
          <xdr:colOff>2352675</xdr:colOff>
          <xdr:row>33</xdr:row>
          <xdr:rowOff>400050</xdr:rowOff>
        </xdr:to>
        <xdr:sp macro="" textlink="">
          <xdr:nvSpPr>
            <xdr:cNvPr id="3481" name="Check Box 409"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1628775</xdr:colOff>
          <xdr:row>35</xdr:row>
          <xdr:rowOff>171450</xdr:rowOff>
        </xdr:from>
        <xdr:to>
          <xdr:col>11</xdr:col>
          <xdr:colOff>2381250</xdr:colOff>
          <xdr:row>35</xdr:row>
          <xdr:rowOff>409575</xdr:rowOff>
        </xdr:to>
        <xdr:sp macro="" textlink="">
          <xdr:nvSpPr>
            <xdr:cNvPr id="3482" name="Check Box 410"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1600200</xdr:colOff>
          <xdr:row>37</xdr:row>
          <xdr:rowOff>142875</xdr:rowOff>
        </xdr:from>
        <xdr:to>
          <xdr:col>11</xdr:col>
          <xdr:colOff>2352675</xdr:colOff>
          <xdr:row>37</xdr:row>
          <xdr:rowOff>381000</xdr:rowOff>
        </xdr:to>
        <xdr:sp macro="" textlink="">
          <xdr:nvSpPr>
            <xdr:cNvPr id="3483" name="Check Box 411"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1609725</xdr:colOff>
          <xdr:row>41</xdr:row>
          <xdr:rowOff>133350</xdr:rowOff>
        </xdr:from>
        <xdr:to>
          <xdr:col>11</xdr:col>
          <xdr:colOff>2362200</xdr:colOff>
          <xdr:row>41</xdr:row>
          <xdr:rowOff>371475</xdr:rowOff>
        </xdr:to>
        <xdr:sp macro="" textlink="">
          <xdr:nvSpPr>
            <xdr:cNvPr id="3484" name="Check Box 412"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1590675</xdr:colOff>
          <xdr:row>43</xdr:row>
          <xdr:rowOff>133350</xdr:rowOff>
        </xdr:from>
        <xdr:to>
          <xdr:col>11</xdr:col>
          <xdr:colOff>2343150</xdr:colOff>
          <xdr:row>43</xdr:row>
          <xdr:rowOff>371475</xdr:rowOff>
        </xdr:to>
        <xdr:sp macro="" textlink="">
          <xdr:nvSpPr>
            <xdr:cNvPr id="3485" name="Check Box 413"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1571625</xdr:colOff>
          <xdr:row>45</xdr:row>
          <xdr:rowOff>133350</xdr:rowOff>
        </xdr:from>
        <xdr:to>
          <xdr:col>11</xdr:col>
          <xdr:colOff>2324100</xdr:colOff>
          <xdr:row>45</xdr:row>
          <xdr:rowOff>371475</xdr:rowOff>
        </xdr:to>
        <xdr:sp macro="" textlink="">
          <xdr:nvSpPr>
            <xdr:cNvPr id="3486" name="Check Box 414"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1600200</xdr:colOff>
          <xdr:row>48</xdr:row>
          <xdr:rowOff>133350</xdr:rowOff>
        </xdr:from>
        <xdr:to>
          <xdr:col>11</xdr:col>
          <xdr:colOff>2352675</xdr:colOff>
          <xdr:row>48</xdr:row>
          <xdr:rowOff>371475</xdr:rowOff>
        </xdr:to>
        <xdr:sp macro="" textlink="">
          <xdr:nvSpPr>
            <xdr:cNvPr id="3487" name="Check Box 415"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1609725</xdr:colOff>
          <xdr:row>51</xdr:row>
          <xdr:rowOff>152400</xdr:rowOff>
        </xdr:from>
        <xdr:to>
          <xdr:col>11</xdr:col>
          <xdr:colOff>2362200</xdr:colOff>
          <xdr:row>51</xdr:row>
          <xdr:rowOff>390525</xdr:rowOff>
        </xdr:to>
        <xdr:sp macro="" textlink="">
          <xdr:nvSpPr>
            <xdr:cNvPr id="3488" name="Check Box 416"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1609725</xdr:colOff>
          <xdr:row>54</xdr:row>
          <xdr:rowOff>152400</xdr:rowOff>
        </xdr:from>
        <xdr:to>
          <xdr:col>11</xdr:col>
          <xdr:colOff>2362200</xdr:colOff>
          <xdr:row>54</xdr:row>
          <xdr:rowOff>390525</xdr:rowOff>
        </xdr:to>
        <xdr:sp macro="" textlink="">
          <xdr:nvSpPr>
            <xdr:cNvPr id="3490" name="Check Box 418"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1609725</xdr:colOff>
          <xdr:row>56</xdr:row>
          <xdr:rowOff>152400</xdr:rowOff>
        </xdr:from>
        <xdr:to>
          <xdr:col>11</xdr:col>
          <xdr:colOff>2362200</xdr:colOff>
          <xdr:row>56</xdr:row>
          <xdr:rowOff>390525</xdr:rowOff>
        </xdr:to>
        <xdr:sp macro="" textlink="">
          <xdr:nvSpPr>
            <xdr:cNvPr id="3491" name="Check Box 419" hidden="1">
              <a:extLst>
                <a:ext uri="{63B3BB69-23CF-44E3-9099-C40C66FF867C}">
                  <a14:compatExt spid="_x0000_s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1581150</xdr:colOff>
          <xdr:row>58</xdr:row>
          <xdr:rowOff>133350</xdr:rowOff>
        </xdr:from>
        <xdr:to>
          <xdr:col>11</xdr:col>
          <xdr:colOff>2333625</xdr:colOff>
          <xdr:row>58</xdr:row>
          <xdr:rowOff>371475</xdr:rowOff>
        </xdr:to>
        <xdr:sp macro="" textlink="">
          <xdr:nvSpPr>
            <xdr:cNvPr id="3492" name="Check Box 420" hidden="1">
              <a:extLst>
                <a:ext uri="{63B3BB69-23CF-44E3-9099-C40C66FF867C}">
                  <a14:compatExt spid="_x0000_s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7</xdr:row>
          <xdr:rowOff>57150</xdr:rowOff>
        </xdr:from>
        <xdr:to>
          <xdr:col>4</xdr:col>
          <xdr:colOff>2990850</xdr:colOff>
          <xdr:row>9</xdr:row>
          <xdr:rowOff>171449</xdr:rowOff>
        </xdr:to>
        <xdr:sp macro="" textlink="">
          <xdr:nvSpPr>
            <xdr:cNvPr id="4181" name="Group Box 85" hidden="1">
              <a:extLst>
                <a:ext uri="{63B3BB69-23CF-44E3-9099-C40C66FF867C}">
                  <a14:compatExt spid="_x0000_s4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85725</xdr:rowOff>
        </xdr:from>
        <xdr:to>
          <xdr:col>7</xdr:col>
          <xdr:colOff>3057525</xdr:colOff>
          <xdr:row>9</xdr:row>
          <xdr:rowOff>142874</xdr:rowOff>
        </xdr:to>
        <xdr:sp macro="" textlink="">
          <xdr:nvSpPr>
            <xdr:cNvPr id="4182" name="Group Box 86" hidden="1">
              <a:extLst>
                <a:ext uri="{63B3BB69-23CF-44E3-9099-C40C66FF867C}">
                  <a14:compatExt spid="_x0000_s4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85725</xdr:rowOff>
        </xdr:from>
        <xdr:to>
          <xdr:col>10</xdr:col>
          <xdr:colOff>2962275</xdr:colOff>
          <xdr:row>9</xdr:row>
          <xdr:rowOff>200024</xdr:rowOff>
        </xdr:to>
        <xdr:sp macro="" textlink="">
          <xdr:nvSpPr>
            <xdr:cNvPr id="4183" name="Group Box 87" hidden="1">
              <a:extLst>
                <a:ext uri="{63B3BB69-23CF-44E3-9099-C40C66FF867C}">
                  <a14:compatExt spid="_x0000_s4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66675</xdr:rowOff>
        </xdr:from>
        <xdr:to>
          <xdr:col>4</xdr:col>
          <xdr:colOff>3076575</xdr:colOff>
          <xdr:row>12</xdr:row>
          <xdr:rowOff>0</xdr:rowOff>
        </xdr:to>
        <xdr:sp macro="" textlink="">
          <xdr:nvSpPr>
            <xdr:cNvPr id="4184" name="Group Box 88" hidden="1">
              <a:extLst>
                <a:ext uri="{63B3BB69-23CF-44E3-9099-C40C66FF867C}">
                  <a14:compatExt spid="_x0000_s4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66675</xdr:rowOff>
        </xdr:from>
        <xdr:to>
          <xdr:col>7</xdr:col>
          <xdr:colOff>2867025</xdr:colOff>
          <xdr:row>12</xdr:row>
          <xdr:rowOff>28575</xdr:rowOff>
        </xdr:to>
        <xdr:sp macro="" textlink="">
          <xdr:nvSpPr>
            <xdr:cNvPr id="4185" name="Group Box 89" hidden="1">
              <a:extLst>
                <a:ext uri="{63B3BB69-23CF-44E3-9099-C40C66FF867C}">
                  <a14:compatExt spid="_x0000_s4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85725</xdr:rowOff>
        </xdr:from>
        <xdr:to>
          <xdr:col>10</xdr:col>
          <xdr:colOff>2943225</xdr:colOff>
          <xdr:row>11</xdr:row>
          <xdr:rowOff>371474</xdr:rowOff>
        </xdr:to>
        <xdr:sp macro="" textlink="">
          <xdr:nvSpPr>
            <xdr:cNvPr id="4186" name="Group Box 90" hidden="1">
              <a:extLst>
                <a:ext uri="{63B3BB69-23CF-44E3-9099-C40C66FF867C}">
                  <a14:compatExt spid="_x0000_s4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57150</xdr:rowOff>
        </xdr:from>
        <xdr:to>
          <xdr:col>4</xdr:col>
          <xdr:colOff>2819400</xdr:colOff>
          <xdr:row>13</xdr:row>
          <xdr:rowOff>419100</xdr:rowOff>
        </xdr:to>
        <xdr:sp macro="" textlink="">
          <xdr:nvSpPr>
            <xdr:cNvPr id="4187" name="Group Box 91" hidden="1">
              <a:extLst>
                <a:ext uri="{63B3BB69-23CF-44E3-9099-C40C66FF867C}">
                  <a14:compatExt spid="_x0000_s4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66675</xdr:rowOff>
        </xdr:from>
        <xdr:to>
          <xdr:col>7</xdr:col>
          <xdr:colOff>2962275</xdr:colOff>
          <xdr:row>13</xdr:row>
          <xdr:rowOff>428625</xdr:rowOff>
        </xdr:to>
        <xdr:sp macro="" textlink="">
          <xdr:nvSpPr>
            <xdr:cNvPr id="4188" name="Group Box 92" hidden="1">
              <a:extLst>
                <a:ext uri="{63B3BB69-23CF-44E3-9099-C40C66FF867C}">
                  <a14:compatExt spid="_x0000_s4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952500</xdr:colOff>
          <xdr:row>12</xdr:row>
          <xdr:rowOff>57150</xdr:rowOff>
        </xdr:from>
        <xdr:to>
          <xdr:col>10</xdr:col>
          <xdr:colOff>2914650</xdr:colOff>
          <xdr:row>13</xdr:row>
          <xdr:rowOff>390525</xdr:rowOff>
        </xdr:to>
        <xdr:sp macro="" textlink="">
          <xdr:nvSpPr>
            <xdr:cNvPr id="4189" name="Group Box 93" hidden="1">
              <a:extLst>
                <a:ext uri="{63B3BB69-23CF-44E3-9099-C40C66FF867C}">
                  <a14:compatExt spid="_x0000_s4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xdr:row>
          <xdr:rowOff>57150</xdr:rowOff>
        </xdr:from>
        <xdr:to>
          <xdr:col>4</xdr:col>
          <xdr:colOff>2981325</xdr:colOff>
          <xdr:row>16</xdr:row>
          <xdr:rowOff>28575</xdr:rowOff>
        </xdr:to>
        <xdr:sp macro="" textlink="">
          <xdr:nvSpPr>
            <xdr:cNvPr id="4190" name="Group Box 94" hidden="1">
              <a:extLst>
                <a:ext uri="{63B3BB69-23CF-44E3-9099-C40C66FF867C}">
                  <a14:compatExt spid="_x0000_s4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xdr:row>
          <xdr:rowOff>57150</xdr:rowOff>
        </xdr:from>
        <xdr:to>
          <xdr:col>7</xdr:col>
          <xdr:colOff>2924175</xdr:colOff>
          <xdr:row>16</xdr:row>
          <xdr:rowOff>28575</xdr:rowOff>
        </xdr:to>
        <xdr:sp macro="" textlink="">
          <xdr:nvSpPr>
            <xdr:cNvPr id="4191" name="Group Box 95" hidden="1">
              <a:extLst>
                <a:ext uri="{63B3BB69-23CF-44E3-9099-C40C66FF867C}">
                  <a14:compatExt spid="_x0000_s4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66675</xdr:rowOff>
        </xdr:from>
        <xdr:to>
          <xdr:col>10</xdr:col>
          <xdr:colOff>3009900</xdr:colOff>
          <xdr:row>15</xdr:row>
          <xdr:rowOff>419099</xdr:rowOff>
        </xdr:to>
        <xdr:sp macro="" textlink="">
          <xdr:nvSpPr>
            <xdr:cNvPr id="4192" name="Group Box 96" hidden="1">
              <a:extLst>
                <a:ext uri="{63B3BB69-23CF-44E3-9099-C40C66FF867C}">
                  <a14:compatExt spid="_x0000_s4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57150</xdr:rowOff>
        </xdr:from>
        <xdr:to>
          <xdr:col>4</xdr:col>
          <xdr:colOff>2962275</xdr:colOff>
          <xdr:row>18</xdr:row>
          <xdr:rowOff>428626</xdr:rowOff>
        </xdr:to>
        <xdr:sp macro="" textlink="">
          <xdr:nvSpPr>
            <xdr:cNvPr id="4193" name="Group Box 97" hidden="1">
              <a:extLst>
                <a:ext uri="{63B3BB69-23CF-44E3-9099-C40C66FF867C}">
                  <a14:compatExt spid="_x0000_s4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17</xdr:row>
          <xdr:rowOff>66675</xdr:rowOff>
        </xdr:from>
        <xdr:to>
          <xdr:col>7</xdr:col>
          <xdr:colOff>2962275</xdr:colOff>
          <xdr:row>18</xdr:row>
          <xdr:rowOff>428626</xdr:rowOff>
        </xdr:to>
        <xdr:sp macro="" textlink="">
          <xdr:nvSpPr>
            <xdr:cNvPr id="4194" name="Group Box 98" hidden="1">
              <a:extLst>
                <a:ext uri="{63B3BB69-23CF-44E3-9099-C40C66FF867C}">
                  <a14:compatExt spid="_x0000_s4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95250</xdr:rowOff>
        </xdr:from>
        <xdr:to>
          <xdr:col>10</xdr:col>
          <xdr:colOff>3324225</xdr:colOff>
          <xdr:row>18</xdr:row>
          <xdr:rowOff>428626</xdr:rowOff>
        </xdr:to>
        <xdr:sp macro="" textlink="">
          <xdr:nvSpPr>
            <xdr:cNvPr id="4195" name="Group Box 99" hidden="1">
              <a:extLst>
                <a:ext uri="{63B3BB69-23CF-44E3-9099-C40C66FF867C}">
                  <a14:compatExt spid="_x0000_s4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57150</xdr:rowOff>
        </xdr:from>
        <xdr:to>
          <xdr:col>4</xdr:col>
          <xdr:colOff>3009900</xdr:colOff>
          <xdr:row>20</xdr:row>
          <xdr:rowOff>447674</xdr:rowOff>
        </xdr:to>
        <xdr:sp macro="" textlink="">
          <xdr:nvSpPr>
            <xdr:cNvPr id="4196" name="Group Box 100" hidden="1">
              <a:extLst>
                <a:ext uri="{63B3BB69-23CF-44E3-9099-C40C66FF867C}">
                  <a14:compatExt spid="_x0000_s4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66675</xdr:rowOff>
        </xdr:from>
        <xdr:to>
          <xdr:col>7</xdr:col>
          <xdr:colOff>2981325</xdr:colOff>
          <xdr:row>20</xdr:row>
          <xdr:rowOff>495299</xdr:rowOff>
        </xdr:to>
        <xdr:sp macro="" textlink="">
          <xdr:nvSpPr>
            <xdr:cNvPr id="4197" name="Group Box 101" hidden="1">
              <a:extLst>
                <a:ext uri="{63B3BB69-23CF-44E3-9099-C40C66FF867C}">
                  <a14:compatExt spid="_x0000_s4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942975</xdr:colOff>
          <xdr:row>19</xdr:row>
          <xdr:rowOff>66675</xdr:rowOff>
        </xdr:from>
        <xdr:to>
          <xdr:col>10</xdr:col>
          <xdr:colOff>3057525</xdr:colOff>
          <xdr:row>20</xdr:row>
          <xdr:rowOff>428624</xdr:rowOff>
        </xdr:to>
        <xdr:sp macro="" textlink="">
          <xdr:nvSpPr>
            <xdr:cNvPr id="4198" name="Group Box 102" hidden="1">
              <a:extLst>
                <a:ext uri="{63B3BB69-23CF-44E3-9099-C40C66FF867C}">
                  <a14:compatExt spid="_x0000_s4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21</xdr:row>
          <xdr:rowOff>66675</xdr:rowOff>
        </xdr:from>
        <xdr:to>
          <xdr:col>4</xdr:col>
          <xdr:colOff>2924175</xdr:colOff>
          <xdr:row>23</xdr:row>
          <xdr:rowOff>38100</xdr:rowOff>
        </xdr:to>
        <xdr:sp macro="" textlink="">
          <xdr:nvSpPr>
            <xdr:cNvPr id="4199" name="Group Box 103" hidden="1">
              <a:extLst>
                <a:ext uri="{63B3BB69-23CF-44E3-9099-C40C66FF867C}">
                  <a14:compatExt spid="_x0000_s4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57150</xdr:rowOff>
        </xdr:from>
        <xdr:to>
          <xdr:col>7</xdr:col>
          <xdr:colOff>2914650</xdr:colOff>
          <xdr:row>23</xdr:row>
          <xdr:rowOff>85725</xdr:rowOff>
        </xdr:to>
        <xdr:sp macro="" textlink="">
          <xdr:nvSpPr>
            <xdr:cNvPr id="4200" name="Group Box 104" hidden="1">
              <a:extLst>
                <a:ext uri="{63B3BB69-23CF-44E3-9099-C40C66FF867C}">
                  <a14:compatExt spid="_x0000_s4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66675</xdr:rowOff>
        </xdr:from>
        <xdr:to>
          <xdr:col>10</xdr:col>
          <xdr:colOff>2895600</xdr:colOff>
          <xdr:row>23</xdr:row>
          <xdr:rowOff>57150</xdr:rowOff>
        </xdr:to>
        <xdr:sp macro="" textlink="">
          <xdr:nvSpPr>
            <xdr:cNvPr id="4201" name="Group Box 105" hidden="1">
              <a:extLst>
                <a:ext uri="{63B3BB69-23CF-44E3-9099-C40C66FF867C}">
                  <a14:compatExt spid="_x0000_s4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7</xdr:row>
          <xdr:rowOff>114300</xdr:rowOff>
        </xdr:from>
        <xdr:to>
          <xdr:col>4</xdr:col>
          <xdr:colOff>2009775</xdr:colOff>
          <xdr:row>7</xdr:row>
          <xdr:rowOff>352425</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10</xdr:row>
          <xdr:rowOff>114300</xdr:rowOff>
        </xdr:from>
        <xdr:to>
          <xdr:col>4</xdr:col>
          <xdr:colOff>2009775</xdr:colOff>
          <xdr:row>10</xdr:row>
          <xdr:rowOff>352425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12</xdr:row>
          <xdr:rowOff>114300</xdr:rowOff>
        </xdr:from>
        <xdr:to>
          <xdr:col>4</xdr:col>
          <xdr:colOff>2009775</xdr:colOff>
          <xdr:row>12</xdr:row>
          <xdr:rowOff>352425</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14</xdr:row>
          <xdr:rowOff>114300</xdr:rowOff>
        </xdr:from>
        <xdr:to>
          <xdr:col>4</xdr:col>
          <xdr:colOff>2009775</xdr:colOff>
          <xdr:row>14</xdr:row>
          <xdr:rowOff>352425</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17</xdr:row>
          <xdr:rowOff>114300</xdr:rowOff>
        </xdr:from>
        <xdr:to>
          <xdr:col>4</xdr:col>
          <xdr:colOff>2009775</xdr:colOff>
          <xdr:row>17</xdr:row>
          <xdr:rowOff>352425</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19</xdr:row>
          <xdr:rowOff>114300</xdr:rowOff>
        </xdr:from>
        <xdr:to>
          <xdr:col>4</xdr:col>
          <xdr:colOff>2009775</xdr:colOff>
          <xdr:row>19</xdr:row>
          <xdr:rowOff>352425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21</xdr:row>
          <xdr:rowOff>114300</xdr:rowOff>
        </xdr:from>
        <xdr:to>
          <xdr:col>4</xdr:col>
          <xdr:colOff>2009775</xdr:colOff>
          <xdr:row>21</xdr:row>
          <xdr:rowOff>352425</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21</xdr:row>
          <xdr:rowOff>114300</xdr:rowOff>
        </xdr:from>
        <xdr:to>
          <xdr:col>7</xdr:col>
          <xdr:colOff>2009775</xdr:colOff>
          <xdr:row>21</xdr:row>
          <xdr:rowOff>352425</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19</xdr:row>
          <xdr:rowOff>114300</xdr:rowOff>
        </xdr:from>
        <xdr:to>
          <xdr:col>7</xdr:col>
          <xdr:colOff>2009775</xdr:colOff>
          <xdr:row>19</xdr:row>
          <xdr:rowOff>352425</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17</xdr:row>
          <xdr:rowOff>114300</xdr:rowOff>
        </xdr:from>
        <xdr:to>
          <xdr:col>7</xdr:col>
          <xdr:colOff>2009775</xdr:colOff>
          <xdr:row>17</xdr:row>
          <xdr:rowOff>352425</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14</xdr:row>
          <xdr:rowOff>114300</xdr:rowOff>
        </xdr:from>
        <xdr:to>
          <xdr:col>7</xdr:col>
          <xdr:colOff>2009775</xdr:colOff>
          <xdr:row>14</xdr:row>
          <xdr:rowOff>352425</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12</xdr:row>
          <xdr:rowOff>114300</xdr:rowOff>
        </xdr:from>
        <xdr:to>
          <xdr:col>7</xdr:col>
          <xdr:colOff>2009775</xdr:colOff>
          <xdr:row>12</xdr:row>
          <xdr:rowOff>352425</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10</xdr:row>
          <xdr:rowOff>114300</xdr:rowOff>
        </xdr:from>
        <xdr:to>
          <xdr:col>7</xdr:col>
          <xdr:colOff>2009775</xdr:colOff>
          <xdr:row>10</xdr:row>
          <xdr:rowOff>352425</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7</xdr:row>
          <xdr:rowOff>114300</xdr:rowOff>
        </xdr:from>
        <xdr:to>
          <xdr:col>7</xdr:col>
          <xdr:colOff>2009775</xdr:colOff>
          <xdr:row>7</xdr:row>
          <xdr:rowOff>352425</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1257300</xdr:colOff>
          <xdr:row>7</xdr:row>
          <xdr:rowOff>114300</xdr:rowOff>
        </xdr:from>
        <xdr:to>
          <xdr:col>10</xdr:col>
          <xdr:colOff>2009775</xdr:colOff>
          <xdr:row>7</xdr:row>
          <xdr:rowOff>352425</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1257300</xdr:colOff>
          <xdr:row>10</xdr:row>
          <xdr:rowOff>114300</xdr:rowOff>
        </xdr:from>
        <xdr:to>
          <xdr:col>10</xdr:col>
          <xdr:colOff>2009775</xdr:colOff>
          <xdr:row>10</xdr:row>
          <xdr:rowOff>352425</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1257300</xdr:colOff>
          <xdr:row>12</xdr:row>
          <xdr:rowOff>114300</xdr:rowOff>
        </xdr:from>
        <xdr:to>
          <xdr:col>10</xdr:col>
          <xdr:colOff>2009775</xdr:colOff>
          <xdr:row>12</xdr:row>
          <xdr:rowOff>352425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1257300</xdr:colOff>
          <xdr:row>14</xdr:row>
          <xdr:rowOff>114300</xdr:rowOff>
        </xdr:from>
        <xdr:to>
          <xdr:col>10</xdr:col>
          <xdr:colOff>2009775</xdr:colOff>
          <xdr:row>14</xdr:row>
          <xdr:rowOff>352425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1257300</xdr:colOff>
          <xdr:row>17</xdr:row>
          <xdr:rowOff>114300</xdr:rowOff>
        </xdr:from>
        <xdr:to>
          <xdr:col>10</xdr:col>
          <xdr:colOff>2009775</xdr:colOff>
          <xdr:row>17</xdr:row>
          <xdr:rowOff>352425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1257300</xdr:colOff>
          <xdr:row>19</xdr:row>
          <xdr:rowOff>114300</xdr:rowOff>
        </xdr:from>
        <xdr:to>
          <xdr:col>10</xdr:col>
          <xdr:colOff>2009775</xdr:colOff>
          <xdr:row>19</xdr:row>
          <xdr:rowOff>352425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1257300</xdr:colOff>
          <xdr:row>21</xdr:row>
          <xdr:rowOff>114300</xdr:rowOff>
        </xdr:from>
        <xdr:to>
          <xdr:col>10</xdr:col>
          <xdr:colOff>2009775</xdr:colOff>
          <xdr:row>21</xdr:row>
          <xdr:rowOff>352425</xdr:rowOff>
        </xdr:to>
        <xdr:sp macro="" textlink="">
          <xdr:nvSpPr>
            <xdr:cNvPr id="4222" name="Check Box 126"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8</xdr:row>
          <xdr:rowOff>28575</xdr:rowOff>
        </xdr:from>
        <xdr:to>
          <xdr:col>4</xdr:col>
          <xdr:colOff>3114675</xdr:colOff>
          <xdr:row>9</xdr:row>
          <xdr:rowOff>371475</xdr:rowOff>
        </xdr:to>
        <xdr:sp macro="" textlink="">
          <xdr:nvSpPr>
            <xdr:cNvPr id="5253" name="Group Box 133" hidden="1">
              <a:extLst>
                <a:ext uri="{63B3BB69-23CF-44E3-9099-C40C66FF867C}">
                  <a14:compatExt spid="_x0000_s5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28575</xdr:rowOff>
        </xdr:from>
        <xdr:to>
          <xdr:col>7</xdr:col>
          <xdr:colOff>2981325</xdr:colOff>
          <xdr:row>9</xdr:row>
          <xdr:rowOff>352425</xdr:rowOff>
        </xdr:to>
        <xdr:sp macro="" textlink="">
          <xdr:nvSpPr>
            <xdr:cNvPr id="5254" name="Group Box 134" hidden="1">
              <a:extLst>
                <a:ext uri="{63B3BB69-23CF-44E3-9099-C40C66FF867C}">
                  <a14:compatExt spid="_x0000_s5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952500</xdr:colOff>
          <xdr:row>8</xdr:row>
          <xdr:rowOff>57150</xdr:rowOff>
        </xdr:from>
        <xdr:to>
          <xdr:col>10</xdr:col>
          <xdr:colOff>2990850</xdr:colOff>
          <xdr:row>9</xdr:row>
          <xdr:rowOff>400050</xdr:rowOff>
        </xdr:to>
        <xdr:sp macro="" textlink="">
          <xdr:nvSpPr>
            <xdr:cNvPr id="5255" name="Group Box 135" hidden="1">
              <a:extLst>
                <a:ext uri="{63B3BB69-23CF-44E3-9099-C40C66FF867C}">
                  <a14:compatExt spid="_x0000_s5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85725</xdr:rowOff>
        </xdr:from>
        <xdr:to>
          <xdr:col>4</xdr:col>
          <xdr:colOff>2847975</xdr:colOff>
          <xdr:row>11</xdr:row>
          <xdr:rowOff>400050</xdr:rowOff>
        </xdr:to>
        <xdr:sp macro="" textlink="">
          <xdr:nvSpPr>
            <xdr:cNvPr id="5256" name="Group Box 136" hidden="1">
              <a:extLst>
                <a:ext uri="{63B3BB69-23CF-44E3-9099-C40C66FF867C}">
                  <a14:compatExt spid="_x0000_s52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66675</xdr:rowOff>
        </xdr:from>
        <xdr:to>
          <xdr:col>7</xdr:col>
          <xdr:colOff>2857500</xdr:colOff>
          <xdr:row>11</xdr:row>
          <xdr:rowOff>409575</xdr:rowOff>
        </xdr:to>
        <xdr:sp macro="" textlink="">
          <xdr:nvSpPr>
            <xdr:cNvPr id="5257" name="Group Box 137" hidden="1">
              <a:extLst>
                <a:ext uri="{63B3BB69-23CF-44E3-9099-C40C66FF867C}">
                  <a14:compatExt spid="_x0000_s5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66675</xdr:rowOff>
        </xdr:from>
        <xdr:to>
          <xdr:col>10</xdr:col>
          <xdr:colOff>2819400</xdr:colOff>
          <xdr:row>11</xdr:row>
          <xdr:rowOff>400050</xdr:rowOff>
        </xdr:to>
        <xdr:sp macro="" textlink="">
          <xdr:nvSpPr>
            <xdr:cNvPr id="5258" name="Group Box 138" hidden="1">
              <a:extLst>
                <a:ext uri="{63B3BB69-23CF-44E3-9099-C40C66FF867C}">
                  <a14:compatExt spid="_x0000_s5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57150</xdr:rowOff>
        </xdr:from>
        <xdr:to>
          <xdr:col>4</xdr:col>
          <xdr:colOff>2857500</xdr:colOff>
          <xdr:row>13</xdr:row>
          <xdr:rowOff>400050</xdr:rowOff>
        </xdr:to>
        <xdr:sp macro="" textlink="">
          <xdr:nvSpPr>
            <xdr:cNvPr id="5259" name="Group Box 139" hidden="1">
              <a:extLst>
                <a:ext uri="{63B3BB69-23CF-44E3-9099-C40C66FF867C}">
                  <a14:compatExt spid="_x0000_s5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95250</xdr:rowOff>
        </xdr:from>
        <xdr:to>
          <xdr:col>7</xdr:col>
          <xdr:colOff>2819400</xdr:colOff>
          <xdr:row>13</xdr:row>
          <xdr:rowOff>409575</xdr:rowOff>
        </xdr:to>
        <xdr:sp macro="" textlink="">
          <xdr:nvSpPr>
            <xdr:cNvPr id="5260" name="Group Box 140" hidden="1">
              <a:extLst>
                <a:ext uri="{63B3BB69-23CF-44E3-9099-C40C66FF867C}">
                  <a14:compatExt spid="_x0000_s5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66675</xdr:rowOff>
        </xdr:from>
        <xdr:to>
          <xdr:col>10</xdr:col>
          <xdr:colOff>2867025</xdr:colOff>
          <xdr:row>13</xdr:row>
          <xdr:rowOff>381000</xdr:rowOff>
        </xdr:to>
        <xdr:sp macro="" textlink="">
          <xdr:nvSpPr>
            <xdr:cNvPr id="5261" name="Group Box 141" hidden="1">
              <a:extLst>
                <a:ext uri="{63B3BB69-23CF-44E3-9099-C40C66FF867C}">
                  <a14:compatExt spid="_x0000_s5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14</xdr:row>
          <xdr:rowOff>38100</xdr:rowOff>
        </xdr:from>
        <xdr:to>
          <xdr:col>4</xdr:col>
          <xdr:colOff>2733675</xdr:colOff>
          <xdr:row>16</xdr:row>
          <xdr:rowOff>9525</xdr:rowOff>
        </xdr:to>
        <xdr:sp macro="" textlink="">
          <xdr:nvSpPr>
            <xdr:cNvPr id="5262" name="Group Box 142" hidden="1">
              <a:extLst>
                <a:ext uri="{63B3BB69-23CF-44E3-9099-C40C66FF867C}">
                  <a14:compatExt spid="_x0000_s5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942975</xdr:colOff>
          <xdr:row>14</xdr:row>
          <xdr:rowOff>66675</xdr:rowOff>
        </xdr:from>
        <xdr:to>
          <xdr:col>7</xdr:col>
          <xdr:colOff>2895600</xdr:colOff>
          <xdr:row>15</xdr:row>
          <xdr:rowOff>381000</xdr:rowOff>
        </xdr:to>
        <xdr:sp macro="" textlink="">
          <xdr:nvSpPr>
            <xdr:cNvPr id="5263" name="Group Box 143" hidden="1">
              <a:extLst>
                <a:ext uri="{63B3BB69-23CF-44E3-9099-C40C66FF867C}">
                  <a14:compatExt spid="_x0000_s5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942975</xdr:colOff>
          <xdr:row>14</xdr:row>
          <xdr:rowOff>66675</xdr:rowOff>
        </xdr:from>
        <xdr:to>
          <xdr:col>10</xdr:col>
          <xdr:colOff>2886075</xdr:colOff>
          <xdr:row>15</xdr:row>
          <xdr:rowOff>371475</xdr:rowOff>
        </xdr:to>
        <xdr:sp macro="" textlink="">
          <xdr:nvSpPr>
            <xdr:cNvPr id="5264" name="Group Box 144" hidden="1">
              <a:extLst>
                <a:ext uri="{63B3BB69-23CF-44E3-9099-C40C66FF867C}">
                  <a14:compatExt spid="_x0000_s5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17</xdr:row>
          <xdr:rowOff>104775</xdr:rowOff>
        </xdr:from>
        <xdr:to>
          <xdr:col>4</xdr:col>
          <xdr:colOff>2981325</xdr:colOff>
          <xdr:row>18</xdr:row>
          <xdr:rowOff>409575</xdr:rowOff>
        </xdr:to>
        <xdr:sp macro="" textlink="">
          <xdr:nvSpPr>
            <xdr:cNvPr id="5265" name="Group Box 145" hidden="1">
              <a:extLst>
                <a:ext uri="{63B3BB69-23CF-44E3-9099-C40C66FF867C}">
                  <a14:compatExt spid="_x0000_s5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17</xdr:row>
          <xdr:rowOff>85725</xdr:rowOff>
        </xdr:from>
        <xdr:to>
          <xdr:col>7</xdr:col>
          <xdr:colOff>2819400</xdr:colOff>
          <xdr:row>18</xdr:row>
          <xdr:rowOff>438150</xdr:rowOff>
        </xdr:to>
        <xdr:sp macro="" textlink="">
          <xdr:nvSpPr>
            <xdr:cNvPr id="5266" name="Group Box 146" hidden="1">
              <a:extLst>
                <a:ext uri="{63B3BB69-23CF-44E3-9099-C40C66FF867C}">
                  <a14:compatExt spid="_x0000_s5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17</xdr:row>
          <xdr:rowOff>66675</xdr:rowOff>
        </xdr:from>
        <xdr:to>
          <xdr:col>10</xdr:col>
          <xdr:colOff>2752725</xdr:colOff>
          <xdr:row>18</xdr:row>
          <xdr:rowOff>409575</xdr:rowOff>
        </xdr:to>
        <xdr:sp macro="" textlink="">
          <xdr:nvSpPr>
            <xdr:cNvPr id="5267" name="Group Box 147" hidden="1">
              <a:extLst>
                <a:ext uri="{63B3BB69-23CF-44E3-9099-C40C66FF867C}">
                  <a14:compatExt spid="_x0000_s52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19</xdr:row>
          <xdr:rowOff>95250</xdr:rowOff>
        </xdr:from>
        <xdr:to>
          <xdr:col>4</xdr:col>
          <xdr:colOff>2886075</xdr:colOff>
          <xdr:row>20</xdr:row>
          <xdr:rowOff>400050</xdr:rowOff>
        </xdr:to>
        <xdr:sp macro="" textlink="">
          <xdr:nvSpPr>
            <xdr:cNvPr id="5268" name="Group Box 148" hidden="1">
              <a:extLst>
                <a:ext uri="{63B3BB69-23CF-44E3-9099-C40C66FF867C}">
                  <a14:compatExt spid="_x0000_s52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19</xdr:row>
          <xdr:rowOff>66675</xdr:rowOff>
        </xdr:from>
        <xdr:to>
          <xdr:col>7</xdr:col>
          <xdr:colOff>2828925</xdr:colOff>
          <xdr:row>20</xdr:row>
          <xdr:rowOff>438150</xdr:rowOff>
        </xdr:to>
        <xdr:sp macro="" textlink="">
          <xdr:nvSpPr>
            <xdr:cNvPr id="5269" name="Group Box 149" hidden="1">
              <a:extLst>
                <a:ext uri="{63B3BB69-23CF-44E3-9099-C40C66FF867C}">
                  <a14:compatExt spid="_x0000_s52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942975</xdr:colOff>
          <xdr:row>19</xdr:row>
          <xdr:rowOff>85725</xdr:rowOff>
        </xdr:from>
        <xdr:to>
          <xdr:col>10</xdr:col>
          <xdr:colOff>3019425</xdr:colOff>
          <xdr:row>20</xdr:row>
          <xdr:rowOff>409575</xdr:rowOff>
        </xdr:to>
        <xdr:sp macro="" textlink="">
          <xdr:nvSpPr>
            <xdr:cNvPr id="5270" name="Group Box 150" hidden="1">
              <a:extLst>
                <a:ext uri="{63B3BB69-23CF-44E3-9099-C40C66FF867C}">
                  <a14:compatExt spid="_x0000_s5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22</xdr:row>
          <xdr:rowOff>66675</xdr:rowOff>
        </xdr:from>
        <xdr:to>
          <xdr:col>4</xdr:col>
          <xdr:colOff>2886075</xdr:colOff>
          <xdr:row>23</xdr:row>
          <xdr:rowOff>409575</xdr:rowOff>
        </xdr:to>
        <xdr:sp macro="" textlink="">
          <xdr:nvSpPr>
            <xdr:cNvPr id="5271" name="Group Box 151" hidden="1">
              <a:extLst>
                <a:ext uri="{63B3BB69-23CF-44E3-9099-C40C66FF867C}">
                  <a14:compatExt spid="_x0000_s5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85725</xdr:rowOff>
        </xdr:from>
        <xdr:to>
          <xdr:col>7</xdr:col>
          <xdr:colOff>2962275</xdr:colOff>
          <xdr:row>23</xdr:row>
          <xdr:rowOff>438150</xdr:rowOff>
        </xdr:to>
        <xdr:sp macro="" textlink="">
          <xdr:nvSpPr>
            <xdr:cNvPr id="5272" name="Group Box 152" hidden="1">
              <a:extLst>
                <a:ext uri="{63B3BB69-23CF-44E3-9099-C40C66FF867C}">
                  <a14:compatExt spid="_x0000_s5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66675</xdr:rowOff>
        </xdr:from>
        <xdr:to>
          <xdr:col>10</xdr:col>
          <xdr:colOff>2771775</xdr:colOff>
          <xdr:row>23</xdr:row>
          <xdr:rowOff>409575</xdr:rowOff>
        </xdr:to>
        <xdr:sp macro="" textlink="">
          <xdr:nvSpPr>
            <xdr:cNvPr id="5273" name="Group Box 153" hidden="1">
              <a:extLst>
                <a:ext uri="{63B3BB69-23CF-44E3-9099-C40C66FF867C}">
                  <a14:compatExt spid="_x0000_s5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57150</xdr:rowOff>
        </xdr:from>
        <xdr:to>
          <xdr:col>4</xdr:col>
          <xdr:colOff>3057525</xdr:colOff>
          <xdr:row>25</xdr:row>
          <xdr:rowOff>371475</xdr:rowOff>
        </xdr:to>
        <xdr:sp macro="" textlink="">
          <xdr:nvSpPr>
            <xdr:cNvPr id="5274" name="Group Box 154" hidden="1">
              <a:extLst>
                <a:ext uri="{63B3BB69-23CF-44E3-9099-C40C66FF867C}">
                  <a14:compatExt spid="_x0000_s5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24</xdr:row>
          <xdr:rowOff>57150</xdr:rowOff>
        </xdr:from>
        <xdr:to>
          <xdr:col>7</xdr:col>
          <xdr:colOff>2857500</xdr:colOff>
          <xdr:row>25</xdr:row>
          <xdr:rowOff>409575</xdr:rowOff>
        </xdr:to>
        <xdr:sp macro="" textlink="">
          <xdr:nvSpPr>
            <xdr:cNvPr id="5275" name="Group Box 155" hidden="1">
              <a:extLst>
                <a:ext uri="{63B3BB69-23CF-44E3-9099-C40C66FF867C}">
                  <a14:compatExt spid="_x0000_s5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28575</xdr:rowOff>
        </xdr:from>
        <xdr:to>
          <xdr:col>10</xdr:col>
          <xdr:colOff>2847975</xdr:colOff>
          <xdr:row>25</xdr:row>
          <xdr:rowOff>400050</xdr:rowOff>
        </xdr:to>
        <xdr:sp macro="" textlink="">
          <xdr:nvSpPr>
            <xdr:cNvPr id="5276" name="Group Box 156" hidden="1">
              <a:extLst>
                <a:ext uri="{63B3BB69-23CF-44E3-9099-C40C66FF867C}">
                  <a14:compatExt spid="_x0000_s5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66675</xdr:rowOff>
        </xdr:from>
        <xdr:to>
          <xdr:col>4</xdr:col>
          <xdr:colOff>2914650</xdr:colOff>
          <xdr:row>27</xdr:row>
          <xdr:rowOff>371475</xdr:rowOff>
        </xdr:to>
        <xdr:sp macro="" textlink="">
          <xdr:nvSpPr>
            <xdr:cNvPr id="5277" name="Group Box 157" hidden="1">
              <a:extLst>
                <a:ext uri="{63B3BB69-23CF-44E3-9099-C40C66FF867C}">
                  <a14:compatExt spid="_x0000_s5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26</xdr:row>
          <xdr:rowOff>57150</xdr:rowOff>
        </xdr:from>
        <xdr:to>
          <xdr:col>7</xdr:col>
          <xdr:colOff>2847975</xdr:colOff>
          <xdr:row>27</xdr:row>
          <xdr:rowOff>381000</xdr:rowOff>
        </xdr:to>
        <xdr:sp macro="" textlink="">
          <xdr:nvSpPr>
            <xdr:cNvPr id="5278" name="Group Box 158" hidden="1">
              <a:extLst>
                <a:ext uri="{63B3BB69-23CF-44E3-9099-C40C66FF867C}">
                  <a14:compatExt spid="_x0000_s5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66675</xdr:rowOff>
        </xdr:from>
        <xdr:to>
          <xdr:col>10</xdr:col>
          <xdr:colOff>2819400</xdr:colOff>
          <xdr:row>27</xdr:row>
          <xdr:rowOff>409575</xdr:rowOff>
        </xdr:to>
        <xdr:sp macro="" textlink="">
          <xdr:nvSpPr>
            <xdr:cNvPr id="5279" name="Group Box 159" hidden="1">
              <a:extLst>
                <a:ext uri="{63B3BB69-23CF-44E3-9099-C40C66FF867C}">
                  <a14:compatExt spid="_x0000_s5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66675</xdr:rowOff>
        </xdr:from>
        <xdr:to>
          <xdr:col>4</xdr:col>
          <xdr:colOff>2981325</xdr:colOff>
          <xdr:row>29</xdr:row>
          <xdr:rowOff>447675</xdr:rowOff>
        </xdr:to>
        <xdr:sp macro="" textlink="">
          <xdr:nvSpPr>
            <xdr:cNvPr id="5280" name="Group Box 160" hidden="1">
              <a:extLst>
                <a:ext uri="{63B3BB69-23CF-44E3-9099-C40C66FF867C}">
                  <a14:compatExt spid="_x0000_s52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57150</xdr:rowOff>
        </xdr:from>
        <xdr:to>
          <xdr:col>7</xdr:col>
          <xdr:colOff>2847975</xdr:colOff>
          <xdr:row>29</xdr:row>
          <xdr:rowOff>381000</xdr:rowOff>
        </xdr:to>
        <xdr:sp macro="" textlink="">
          <xdr:nvSpPr>
            <xdr:cNvPr id="5281" name="Group Box 161" hidden="1">
              <a:extLst>
                <a:ext uri="{63B3BB69-23CF-44E3-9099-C40C66FF867C}">
                  <a14:compatExt spid="_x0000_s52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962025</xdr:colOff>
          <xdr:row>28</xdr:row>
          <xdr:rowOff>85725</xdr:rowOff>
        </xdr:from>
        <xdr:to>
          <xdr:col>10</xdr:col>
          <xdr:colOff>2847975</xdr:colOff>
          <xdr:row>29</xdr:row>
          <xdr:rowOff>381000</xdr:rowOff>
        </xdr:to>
        <xdr:sp macro="" textlink="">
          <xdr:nvSpPr>
            <xdr:cNvPr id="5282" name="Group Box 162" hidden="1">
              <a:extLst>
                <a:ext uri="{63B3BB69-23CF-44E3-9099-C40C66FF867C}">
                  <a14:compatExt spid="_x0000_s5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85725</xdr:rowOff>
        </xdr:from>
        <xdr:to>
          <xdr:col>4</xdr:col>
          <xdr:colOff>2952750</xdr:colOff>
          <xdr:row>31</xdr:row>
          <xdr:rowOff>381000</xdr:rowOff>
        </xdr:to>
        <xdr:sp macro="" textlink="">
          <xdr:nvSpPr>
            <xdr:cNvPr id="5283" name="Group Box 163" hidden="1">
              <a:extLst>
                <a:ext uri="{63B3BB69-23CF-44E3-9099-C40C66FF867C}">
                  <a14:compatExt spid="_x0000_s5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38100</xdr:rowOff>
        </xdr:from>
        <xdr:to>
          <xdr:col>7</xdr:col>
          <xdr:colOff>2752725</xdr:colOff>
          <xdr:row>31</xdr:row>
          <xdr:rowOff>400050</xdr:rowOff>
        </xdr:to>
        <xdr:sp macro="" textlink="">
          <xdr:nvSpPr>
            <xdr:cNvPr id="5284" name="Group Box 164" hidden="1">
              <a:extLst>
                <a:ext uri="{63B3BB69-23CF-44E3-9099-C40C66FF867C}">
                  <a14:compatExt spid="_x0000_s5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85725</xdr:rowOff>
        </xdr:from>
        <xdr:to>
          <xdr:col>10</xdr:col>
          <xdr:colOff>2771775</xdr:colOff>
          <xdr:row>31</xdr:row>
          <xdr:rowOff>409575</xdr:rowOff>
        </xdr:to>
        <xdr:sp macro="" textlink="">
          <xdr:nvSpPr>
            <xdr:cNvPr id="5285" name="Group Box 165" hidden="1">
              <a:extLst>
                <a:ext uri="{63B3BB69-23CF-44E3-9099-C40C66FF867C}">
                  <a14:compatExt spid="_x0000_s5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1571625</xdr:colOff>
          <xdr:row>8</xdr:row>
          <xdr:rowOff>133350</xdr:rowOff>
        </xdr:from>
        <xdr:to>
          <xdr:col>4</xdr:col>
          <xdr:colOff>2324100</xdr:colOff>
          <xdr:row>8</xdr:row>
          <xdr:rowOff>371475</xdr:rowOff>
        </xdr:to>
        <xdr:sp macro="" textlink="">
          <xdr:nvSpPr>
            <xdr:cNvPr id="5286" name="Check Box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1609725</xdr:colOff>
          <xdr:row>10</xdr:row>
          <xdr:rowOff>123825</xdr:rowOff>
        </xdr:from>
        <xdr:to>
          <xdr:col>4</xdr:col>
          <xdr:colOff>2362200</xdr:colOff>
          <xdr:row>10</xdr:row>
          <xdr:rowOff>361950</xdr:rowOff>
        </xdr:to>
        <xdr:sp macro="" textlink="">
          <xdr:nvSpPr>
            <xdr:cNvPr id="5287" name="Check Box 167" hidden="1">
              <a:extLst>
                <a:ext uri="{63B3BB69-23CF-44E3-9099-C40C66FF867C}">
                  <a14:compatExt spid="_x0000_s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1600200</xdr:colOff>
          <xdr:row>12</xdr:row>
          <xdr:rowOff>142875</xdr:rowOff>
        </xdr:from>
        <xdr:to>
          <xdr:col>4</xdr:col>
          <xdr:colOff>2352675</xdr:colOff>
          <xdr:row>12</xdr:row>
          <xdr:rowOff>381000</xdr:rowOff>
        </xdr:to>
        <xdr:sp macro="" textlink="">
          <xdr:nvSpPr>
            <xdr:cNvPr id="5288" name="Check Box 168" hidden="1">
              <a:extLst>
                <a:ext uri="{63B3BB69-23CF-44E3-9099-C40C66FF867C}">
                  <a14:compatExt spid="_x0000_s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14</xdr:row>
          <xdr:rowOff>133350</xdr:rowOff>
        </xdr:from>
        <xdr:to>
          <xdr:col>4</xdr:col>
          <xdr:colOff>2314575</xdr:colOff>
          <xdr:row>14</xdr:row>
          <xdr:rowOff>371475</xdr:rowOff>
        </xdr:to>
        <xdr:sp macro="" textlink="">
          <xdr:nvSpPr>
            <xdr:cNvPr id="5289" name="Check Box 169" hidden="1">
              <a:extLst>
                <a:ext uri="{63B3BB69-23CF-44E3-9099-C40C66FF867C}">
                  <a14:compatExt spid="_x0000_s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1581150</xdr:colOff>
          <xdr:row>17</xdr:row>
          <xdr:rowOff>142875</xdr:rowOff>
        </xdr:from>
        <xdr:to>
          <xdr:col>4</xdr:col>
          <xdr:colOff>2333625</xdr:colOff>
          <xdr:row>17</xdr:row>
          <xdr:rowOff>381000</xdr:rowOff>
        </xdr:to>
        <xdr:sp macro="" textlink="">
          <xdr:nvSpPr>
            <xdr:cNvPr id="5290" name="Check Box 170" hidden="1">
              <a:extLst>
                <a:ext uri="{63B3BB69-23CF-44E3-9099-C40C66FF867C}">
                  <a14:compatExt spid="_x0000_s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19</xdr:row>
          <xdr:rowOff>114300</xdr:rowOff>
        </xdr:from>
        <xdr:to>
          <xdr:col>4</xdr:col>
          <xdr:colOff>2314575</xdr:colOff>
          <xdr:row>19</xdr:row>
          <xdr:rowOff>352425</xdr:rowOff>
        </xdr:to>
        <xdr:sp macro="" textlink="">
          <xdr:nvSpPr>
            <xdr:cNvPr id="5291" name="Check Box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1552575</xdr:colOff>
          <xdr:row>22</xdr:row>
          <xdr:rowOff>123825</xdr:rowOff>
        </xdr:from>
        <xdr:to>
          <xdr:col>4</xdr:col>
          <xdr:colOff>2305050</xdr:colOff>
          <xdr:row>22</xdr:row>
          <xdr:rowOff>361950</xdr:rowOff>
        </xdr:to>
        <xdr:sp macro="" textlink="">
          <xdr:nvSpPr>
            <xdr:cNvPr id="5292" name="Check Box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24</xdr:row>
          <xdr:rowOff>133350</xdr:rowOff>
        </xdr:from>
        <xdr:to>
          <xdr:col>4</xdr:col>
          <xdr:colOff>2314575</xdr:colOff>
          <xdr:row>24</xdr:row>
          <xdr:rowOff>371475</xdr:rowOff>
        </xdr:to>
        <xdr:sp macro="" textlink="">
          <xdr:nvSpPr>
            <xdr:cNvPr id="5294" name="Check Box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1524000</xdr:colOff>
          <xdr:row>26</xdr:row>
          <xdr:rowOff>123825</xdr:rowOff>
        </xdr:from>
        <xdr:to>
          <xdr:col>4</xdr:col>
          <xdr:colOff>2276475</xdr:colOff>
          <xdr:row>26</xdr:row>
          <xdr:rowOff>361950</xdr:rowOff>
        </xdr:to>
        <xdr:sp macro="" textlink="">
          <xdr:nvSpPr>
            <xdr:cNvPr id="5295" name="Check Box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28</xdr:row>
          <xdr:rowOff>133350</xdr:rowOff>
        </xdr:from>
        <xdr:to>
          <xdr:col>4</xdr:col>
          <xdr:colOff>2257425</xdr:colOff>
          <xdr:row>28</xdr:row>
          <xdr:rowOff>371475</xdr:rowOff>
        </xdr:to>
        <xdr:sp macro="" textlink="">
          <xdr:nvSpPr>
            <xdr:cNvPr id="5296" name="Check Box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1476375</xdr:colOff>
          <xdr:row>30</xdr:row>
          <xdr:rowOff>133350</xdr:rowOff>
        </xdr:from>
        <xdr:to>
          <xdr:col>4</xdr:col>
          <xdr:colOff>2228850</xdr:colOff>
          <xdr:row>30</xdr:row>
          <xdr:rowOff>371475</xdr:rowOff>
        </xdr:to>
        <xdr:sp macro="" textlink="">
          <xdr:nvSpPr>
            <xdr:cNvPr id="5297" name="Check Box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1562100</xdr:colOff>
          <xdr:row>30</xdr:row>
          <xdr:rowOff>152400</xdr:rowOff>
        </xdr:from>
        <xdr:to>
          <xdr:col>7</xdr:col>
          <xdr:colOff>2314575</xdr:colOff>
          <xdr:row>30</xdr:row>
          <xdr:rowOff>390525</xdr:rowOff>
        </xdr:to>
        <xdr:sp macro="" textlink="">
          <xdr:nvSpPr>
            <xdr:cNvPr id="5299" name="Check Box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1600200</xdr:colOff>
          <xdr:row>28</xdr:row>
          <xdr:rowOff>114300</xdr:rowOff>
        </xdr:from>
        <xdr:to>
          <xdr:col>7</xdr:col>
          <xdr:colOff>2352675</xdr:colOff>
          <xdr:row>28</xdr:row>
          <xdr:rowOff>352425</xdr:rowOff>
        </xdr:to>
        <xdr:sp macro="" textlink="">
          <xdr:nvSpPr>
            <xdr:cNvPr id="5300" name="Check Box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1581150</xdr:colOff>
          <xdr:row>26</xdr:row>
          <xdr:rowOff>142875</xdr:rowOff>
        </xdr:from>
        <xdr:to>
          <xdr:col>7</xdr:col>
          <xdr:colOff>2333625</xdr:colOff>
          <xdr:row>26</xdr:row>
          <xdr:rowOff>381000</xdr:rowOff>
        </xdr:to>
        <xdr:sp macro="" textlink="">
          <xdr:nvSpPr>
            <xdr:cNvPr id="5301" name="Check Box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1657350</xdr:colOff>
          <xdr:row>24</xdr:row>
          <xdr:rowOff>133350</xdr:rowOff>
        </xdr:from>
        <xdr:to>
          <xdr:col>7</xdr:col>
          <xdr:colOff>2409825</xdr:colOff>
          <xdr:row>24</xdr:row>
          <xdr:rowOff>371475</xdr:rowOff>
        </xdr:to>
        <xdr:sp macro="" textlink="">
          <xdr:nvSpPr>
            <xdr:cNvPr id="5302" name="Check Box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22</xdr:row>
          <xdr:rowOff>133350</xdr:rowOff>
        </xdr:from>
        <xdr:to>
          <xdr:col>7</xdr:col>
          <xdr:colOff>2371725</xdr:colOff>
          <xdr:row>22</xdr:row>
          <xdr:rowOff>371475</xdr:rowOff>
        </xdr:to>
        <xdr:sp macro="" textlink="">
          <xdr:nvSpPr>
            <xdr:cNvPr id="5303" name="Check Box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1609725</xdr:colOff>
          <xdr:row>19</xdr:row>
          <xdr:rowOff>133350</xdr:rowOff>
        </xdr:from>
        <xdr:to>
          <xdr:col>7</xdr:col>
          <xdr:colOff>2362200</xdr:colOff>
          <xdr:row>19</xdr:row>
          <xdr:rowOff>371475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1619250</xdr:colOff>
          <xdr:row>17</xdr:row>
          <xdr:rowOff>142875</xdr:rowOff>
        </xdr:from>
        <xdr:to>
          <xdr:col>7</xdr:col>
          <xdr:colOff>2371725</xdr:colOff>
          <xdr:row>17</xdr:row>
          <xdr:rowOff>381000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1581150</xdr:colOff>
          <xdr:row>14</xdr:row>
          <xdr:rowOff>133350</xdr:rowOff>
        </xdr:from>
        <xdr:to>
          <xdr:col>7</xdr:col>
          <xdr:colOff>2333625</xdr:colOff>
          <xdr:row>14</xdr:row>
          <xdr:rowOff>371475</xdr:rowOff>
        </xdr:to>
        <xdr:sp macro="" textlink="">
          <xdr:nvSpPr>
            <xdr:cNvPr id="5306" name="Check Box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1533525</xdr:colOff>
          <xdr:row>12</xdr:row>
          <xdr:rowOff>123825</xdr:rowOff>
        </xdr:from>
        <xdr:to>
          <xdr:col>7</xdr:col>
          <xdr:colOff>2286000</xdr:colOff>
          <xdr:row>12</xdr:row>
          <xdr:rowOff>361950</xdr:rowOff>
        </xdr:to>
        <xdr:sp macro="" textlink="">
          <xdr:nvSpPr>
            <xdr:cNvPr id="5307" name="Check Box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10</xdr:row>
          <xdr:rowOff>133350</xdr:rowOff>
        </xdr:from>
        <xdr:to>
          <xdr:col>7</xdr:col>
          <xdr:colOff>2276475</xdr:colOff>
          <xdr:row>10</xdr:row>
          <xdr:rowOff>371475</xdr:rowOff>
        </xdr:to>
        <xdr:sp macro="" textlink="">
          <xdr:nvSpPr>
            <xdr:cNvPr id="5309" name="Check Box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1514475</xdr:colOff>
          <xdr:row>8</xdr:row>
          <xdr:rowOff>123825</xdr:rowOff>
        </xdr:from>
        <xdr:to>
          <xdr:col>7</xdr:col>
          <xdr:colOff>2266950</xdr:colOff>
          <xdr:row>8</xdr:row>
          <xdr:rowOff>361950</xdr:rowOff>
        </xdr:to>
        <xdr:sp macro="" textlink="">
          <xdr:nvSpPr>
            <xdr:cNvPr id="5310" name="Check Box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1514475</xdr:colOff>
          <xdr:row>8</xdr:row>
          <xdr:rowOff>133350</xdr:rowOff>
        </xdr:from>
        <xdr:to>
          <xdr:col>10</xdr:col>
          <xdr:colOff>2266950</xdr:colOff>
          <xdr:row>8</xdr:row>
          <xdr:rowOff>371475</xdr:rowOff>
        </xdr:to>
        <xdr:sp macro="" textlink="">
          <xdr:nvSpPr>
            <xdr:cNvPr id="5311" name="Check Box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1504950</xdr:colOff>
          <xdr:row>10</xdr:row>
          <xdr:rowOff>133350</xdr:rowOff>
        </xdr:from>
        <xdr:to>
          <xdr:col>10</xdr:col>
          <xdr:colOff>2257425</xdr:colOff>
          <xdr:row>10</xdr:row>
          <xdr:rowOff>371475</xdr:rowOff>
        </xdr:to>
        <xdr:sp macro="" textlink="">
          <xdr:nvSpPr>
            <xdr:cNvPr id="5312" name="Check Box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1495425</xdr:colOff>
          <xdr:row>12</xdr:row>
          <xdr:rowOff>123825</xdr:rowOff>
        </xdr:from>
        <xdr:to>
          <xdr:col>10</xdr:col>
          <xdr:colOff>2247900</xdr:colOff>
          <xdr:row>12</xdr:row>
          <xdr:rowOff>361950</xdr:rowOff>
        </xdr:to>
        <xdr:sp macro="" textlink="">
          <xdr:nvSpPr>
            <xdr:cNvPr id="5313" name="Check Box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1495425</xdr:colOff>
          <xdr:row>14</xdr:row>
          <xdr:rowOff>133350</xdr:rowOff>
        </xdr:from>
        <xdr:to>
          <xdr:col>10</xdr:col>
          <xdr:colOff>2247900</xdr:colOff>
          <xdr:row>14</xdr:row>
          <xdr:rowOff>371475</xdr:rowOff>
        </xdr:to>
        <xdr:sp macro="" textlink="">
          <xdr:nvSpPr>
            <xdr:cNvPr id="5314" name="Check Box 194" hidden="1">
              <a:extLst>
                <a:ext uri="{63B3BB69-23CF-44E3-9099-C40C66FF867C}">
                  <a14:compatExt spid="_x0000_s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1485900</xdr:colOff>
          <xdr:row>17</xdr:row>
          <xdr:rowOff>133350</xdr:rowOff>
        </xdr:from>
        <xdr:to>
          <xdr:col>10</xdr:col>
          <xdr:colOff>2238375</xdr:colOff>
          <xdr:row>17</xdr:row>
          <xdr:rowOff>371475</xdr:rowOff>
        </xdr:to>
        <xdr:sp macro="" textlink="">
          <xdr:nvSpPr>
            <xdr:cNvPr id="5315" name="Check Box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1485900</xdr:colOff>
          <xdr:row>19</xdr:row>
          <xdr:rowOff>133350</xdr:rowOff>
        </xdr:from>
        <xdr:to>
          <xdr:col>10</xdr:col>
          <xdr:colOff>2238375</xdr:colOff>
          <xdr:row>19</xdr:row>
          <xdr:rowOff>371475</xdr:rowOff>
        </xdr:to>
        <xdr:sp macro="" textlink="">
          <xdr:nvSpPr>
            <xdr:cNvPr id="5316" name="Check Box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1495425</xdr:colOff>
          <xdr:row>22</xdr:row>
          <xdr:rowOff>123825</xdr:rowOff>
        </xdr:from>
        <xdr:to>
          <xdr:col>10</xdr:col>
          <xdr:colOff>2247900</xdr:colOff>
          <xdr:row>22</xdr:row>
          <xdr:rowOff>361950</xdr:rowOff>
        </xdr:to>
        <xdr:sp macro="" textlink="">
          <xdr:nvSpPr>
            <xdr:cNvPr id="5317" name="Check Box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1504950</xdr:colOff>
          <xdr:row>24</xdr:row>
          <xdr:rowOff>133350</xdr:rowOff>
        </xdr:from>
        <xdr:to>
          <xdr:col>10</xdr:col>
          <xdr:colOff>2257425</xdr:colOff>
          <xdr:row>24</xdr:row>
          <xdr:rowOff>371475</xdr:rowOff>
        </xdr:to>
        <xdr:sp macro="" textlink="">
          <xdr:nvSpPr>
            <xdr:cNvPr id="5318" name="Check Box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1524000</xdr:colOff>
          <xdr:row>26</xdr:row>
          <xdr:rowOff>114300</xdr:rowOff>
        </xdr:from>
        <xdr:to>
          <xdr:col>10</xdr:col>
          <xdr:colOff>2276475</xdr:colOff>
          <xdr:row>26</xdr:row>
          <xdr:rowOff>352425</xdr:rowOff>
        </xdr:to>
        <xdr:sp macro="" textlink="">
          <xdr:nvSpPr>
            <xdr:cNvPr id="5319" name="Check Box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1543050</xdr:colOff>
          <xdr:row>28</xdr:row>
          <xdr:rowOff>123825</xdr:rowOff>
        </xdr:from>
        <xdr:to>
          <xdr:col>10</xdr:col>
          <xdr:colOff>2295525</xdr:colOff>
          <xdr:row>28</xdr:row>
          <xdr:rowOff>361950</xdr:rowOff>
        </xdr:to>
        <xdr:sp macro="" textlink="">
          <xdr:nvSpPr>
            <xdr:cNvPr id="5321" name="Check Box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1552575</xdr:colOff>
          <xdr:row>30</xdr:row>
          <xdr:rowOff>133350</xdr:rowOff>
        </xdr:from>
        <xdr:to>
          <xdr:col>10</xdr:col>
          <xdr:colOff>2305050</xdr:colOff>
          <xdr:row>30</xdr:row>
          <xdr:rowOff>371475</xdr:rowOff>
        </xdr:to>
        <xdr:sp macro="" textlink="">
          <xdr:nvSpPr>
            <xdr:cNvPr id="5323" name="Check Box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28574</xdr:colOff>
      <xdr:row>7</xdr:row>
      <xdr:rowOff>104776</xdr:rowOff>
    </xdr:from>
    <xdr:to>
      <xdr:col>17</xdr:col>
      <xdr:colOff>419100</xdr:colOff>
      <xdr:row>26</xdr:row>
      <xdr:rowOff>161925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16</xdr:row>
      <xdr:rowOff>66675</xdr:rowOff>
    </xdr:from>
    <xdr:to>
      <xdr:col>7</xdr:col>
      <xdr:colOff>266700</xdr:colOff>
      <xdr:row>33</xdr:row>
      <xdr:rowOff>104775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142875</xdr:colOff>
      <xdr:row>35</xdr:row>
      <xdr:rowOff>9525</xdr:rowOff>
    </xdr:from>
    <xdr:to>
      <xdr:col>7</xdr:col>
      <xdr:colOff>266701</xdr:colOff>
      <xdr:row>52</xdr:row>
      <xdr:rowOff>28575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06.xml"/><Relationship Id="rId21" Type="http://schemas.openxmlformats.org/officeDocument/2006/relationships/ctrlProp" Target="../ctrlProps/ctrlProp210.xml"/><Relationship Id="rId42" Type="http://schemas.openxmlformats.org/officeDocument/2006/relationships/ctrlProp" Target="../ctrlProps/ctrlProp231.xml"/><Relationship Id="rId63" Type="http://schemas.openxmlformats.org/officeDocument/2006/relationships/ctrlProp" Target="../ctrlProps/ctrlProp252.xml"/><Relationship Id="rId84" Type="http://schemas.openxmlformats.org/officeDocument/2006/relationships/ctrlProp" Target="../ctrlProps/ctrlProp273.xml"/><Relationship Id="rId138" Type="http://schemas.openxmlformats.org/officeDocument/2006/relationships/ctrlProp" Target="../ctrlProps/ctrlProp327.xml"/><Relationship Id="rId159" Type="http://schemas.openxmlformats.org/officeDocument/2006/relationships/ctrlProp" Target="../ctrlProps/ctrlProp348.xml"/><Relationship Id="rId170" Type="http://schemas.openxmlformats.org/officeDocument/2006/relationships/ctrlProp" Target="../ctrlProps/ctrlProp359.xml"/><Relationship Id="rId191" Type="http://schemas.openxmlformats.org/officeDocument/2006/relationships/ctrlProp" Target="../ctrlProps/ctrlProp380.xml"/><Relationship Id="rId205" Type="http://schemas.openxmlformats.org/officeDocument/2006/relationships/ctrlProp" Target="../ctrlProps/ctrlProp394.xml"/><Relationship Id="rId226" Type="http://schemas.openxmlformats.org/officeDocument/2006/relationships/ctrlProp" Target="../ctrlProps/ctrlProp415.xml"/><Relationship Id="rId247" Type="http://schemas.openxmlformats.org/officeDocument/2006/relationships/ctrlProp" Target="../ctrlProps/ctrlProp436.xml"/><Relationship Id="rId107" Type="http://schemas.openxmlformats.org/officeDocument/2006/relationships/ctrlProp" Target="../ctrlProps/ctrlProp296.xml"/><Relationship Id="rId11" Type="http://schemas.openxmlformats.org/officeDocument/2006/relationships/ctrlProp" Target="../ctrlProps/ctrlProp200.xml"/><Relationship Id="rId32" Type="http://schemas.openxmlformats.org/officeDocument/2006/relationships/ctrlProp" Target="../ctrlProps/ctrlProp221.xml"/><Relationship Id="rId53" Type="http://schemas.openxmlformats.org/officeDocument/2006/relationships/ctrlProp" Target="../ctrlProps/ctrlProp242.xml"/><Relationship Id="rId74" Type="http://schemas.openxmlformats.org/officeDocument/2006/relationships/ctrlProp" Target="../ctrlProps/ctrlProp263.xml"/><Relationship Id="rId128" Type="http://schemas.openxmlformats.org/officeDocument/2006/relationships/ctrlProp" Target="../ctrlProps/ctrlProp317.xml"/><Relationship Id="rId149" Type="http://schemas.openxmlformats.org/officeDocument/2006/relationships/ctrlProp" Target="../ctrlProps/ctrlProp338.xml"/><Relationship Id="rId5" Type="http://schemas.openxmlformats.org/officeDocument/2006/relationships/ctrlProp" Target="../ctrlProps/ctrlProp194.xml"/><Relationship Id="rId95" Type="http://schemas.openxmlformats.org/officeDocument/2006/relationships/ctrlProp" Target="../ctrlProps/ctrlProp284.xml"/><Relationship Id="rId160" Type="http://schemas.openxmlformats.org/officeDocument/2006/relationships/ctrlProp" Target="../ctrlProps/ctrlProp349.xml"/><Relationship Id="rId181" Type="http://schemas.openxmlformats.org/officeDocument/2006/relationships/ctrlProp" Target="../ctrlProps/ctrlProp370.xml"/><Relationship Id="rId216" Type="http://schemas.openxmlformats.org/officeDocument/2006/relationships/ctrlProp" Target="../ctrlProps/ctrlProp405.xml"/><Relationship Id="rId237" Type="http://schemas.openxmlformats.org/officeDocument/2006/relationships/ctrlProp" Target="../ctrlProps/ctrlProp426.xml"/><Relationship Id="rId22" Type="http://schemas.openxmlformats.org/officeDocument/2006/relationships/ctrlProp" Target="../ctrlProps/ctrlProp211.xml"/><Relationship Id="rId43" Type="http://schemas.openxmlformats.org/officeDocument/2006/relationships/ctrlProp" Target="../ctrlProps/ctrlProp232.xml"/><Relationship Id="rId64" Type="http://schemas.openxmlformats.org/officeDocument/2006/relationships/ctrlProp" Target="../ctrlProps/ctrlProp253.xml"/><Relationship Id="rId118" Type="http://schemas.openxmlformats.org/officeDocument/2006/relationships/ctrlProp" Target="../ctrlProps/ctrlProp307.xml"/><Relationship Id="rId139" Type="http://schemas.openxmlformats.org/officeDocument/2006/relationships/ctrlProp" Target="../ctrlProps/ctrlProp328.xml"/><Relationship Id="rId85" Type="http://schemas.openxmlformats.org/officeDocument/2006/relationships/ctrlProp" Target="../ctrlProps/ctrlProp274.xml"/><Relationship Id="rId150" Type="http://schemas.openxmlformats.org/officeDocument/2006/relationships/ctrlProp" Target="../ctrlProps/ctrlProp339.xml"/><Relationship Id="rId171" Type="http://schemas.openxmlformats.org/officeDocument/2006/relationships/ctrlProp" Target="../ctrlProps/ctrlProp360.xml"/><Relationship Id="rId192" Type="http://schemas.openxmlformats.org/officeDocument/2006/relationships/ctrlProp" Target="../ctrlProps/ctrlProp381.xml"/><Relationship Id="rId206" Type="http://schemas.openxmlformats.org/officeDocument/2006/relationships/ctrlProp" Target="../ctrlProps/ctrlProp395.xml"/><Relationship Id="rId227" Type="http://schemas.openxmlformats.org/officeDocument/2006/relationships/ctrlProp" Target="../ctrlProps/ctrlProp416.xml"/><Relationship Id="rId248" Type="http://schemas.openxmlformats.org/officeDocument/2006/relationships/ctrlProp" Target="../ctrlProps/ctrlProp437.xml"/><Relationship Id="rId12" Type="http://schemas.openxmlformats.org/officeDocument/2006/relationships/ctrlProp" Target="../ctrlProps/ctrlProp201.xml"/><Relationship Id="rId33" Type="http://schemas.openxmlformats.org/officeDocument/2006/relationships/ctrlProp" Target="../ctrlProps/ctrlProp222.xml"/><Relationship Id="rId108" Type="http://schemas.openxmlformats.org/officeDocument/2006/relationships/ctrlProp" Target="../ctrlProps/ctrlProp297.xml"/><Relationship Id="rId129" Type="http://schemas.openxmlformats.org/officeDocument/2006/relationships/ctrlProp" Target="../ctrlProps/ctrlProp318.xml"/><Relationship Id="rId54" Type="http://schemas.openxmlformats.org/officeDocument/2006/relationships/ctrlProp" Target="../ctrlProps/ctrlProp243.xml"/><Relationship Id="rId75" Type="http://schemas.openxmlformats.org/officeDocument/2006/relationships/ctrlProp" Target="../ctrlProps/ctrlProp264.xml"/><Relationship Id="rId96" Type="http://schemas.openxmlformats.org/officeDocument/2006/relationships/ctrlProp" Target="../ctrlProps/ctrlProp285.xml"/><Relationship Id="rId140" Type="http://schemas.openxmlformats.org/officeDocument/2006/relationships/ctrlProp" Target="../ctrlProps/ctrlProp329.xml"/><Relationship Id="rId161" Type="http://schemas.openxmlformats.org/officeDocument/2006/relationships/ctrlProp" Target="../ctrlProps/ctrlProp350.xml"/><Relationship Id="rId182" Type="http://schemas.openxmlformats.org/officeDocument/2006/relationships/ctrlProp" Target="../ctrlProps/ctrlProp371.xml"/><Relationship Id="rId217" Type="http://schemas.openxmlformats.org/officeDocument/2006/relationships/ctrlProp" Target="../ctrlProps/ctrlProp406.xml"/><Relationship Id="rId6" Type="http://schemas.openxmlformats.org/officeDocument/2006/relationships/ctrlProp" Target="../ctrlProps/ctrlProp195.xml"/><Relationship Id="rId238" Type="http://schemas.openxmlformats.org/officeDocument/2006/relationships/ctrlProp" Target="../ctrlProps/ctrlProp427.xml"/><Relationship Id="rId23" Type="http://schemas.openxmlformats.org/officeDocument/2006/relationships/ctrlProp" Target="../ctrlProps/ctrlProp212.xml"/><Relationship Id="rId119" Type="http://schemas.openxmlformats.org/officeDocument/2006/relationships/ctrlProp" Target="../ctrlProps/ctrlProp308.xml"/><Relationship Id="rId44" Type="http://schemas.openxmlformats.org/officeDocument/2006/relationships/ctrlProp" Target="../ctrlProps/ctrlProp233.xml"/><Relationship Id="rId65" Type="http://schemas.openxmlformats.org/officeDocument/2006/relationships/ctrlProp" Target="../ctrlProps/ctrlProp254.xml"/><Relationship Id="rId86" Type="http://schemas.openxmlformats.org/officeDocument/2006/relationships/ctrlProp" Target="../ctrlProps/ctrlProp275.xml"/><Relationship Id="rId130" Type="http://schemas.openxmlformats.org/officeDocument/2006/relationships/ctrlProp" Target="../ctrlProps/ctrlProp319.xml"/><Relationship Id="rId151" Type="http://schemas.openxmlformats.org/officeDocument/2006/relationships/ctrlProp" Target="../ctrlProps/ctrlProp340.xml"/><Relationship Id="rId172" Type="http://schemas.openxmlformats.org/officeDocument/2006/relationships/ctrlProp" Target="../ctrlProps/ctrlProp361.xml"/><Relationship Id="rId193" Type="http://schemas.openxmlformats.org/officeDocument/2006/relationships/ctrlProp" Target="../ctrlProps/ctrlProp382.xml"/><Relationship Id="rId207" Type="http://schemas.openxmlformats.org/officeDocument/2006/relationships/ctrlProp" Target="../ctrlProps/ctrlProp396.xml"/><Relationship Id="rId228" Type="http://schemas.openxmlformats.org/officeDocument/2006/relationships/ctrlProp" Target="../ctrlProps/ctrlProp417.xml"/><Relationship Id="rId249" Type="http://schemas.openxmlformats.org/officeDocument/2006/relationships/ctrlProp" Target="../ctrlProps/ctrlProp438.xml"/><Relationship Id="rId13" Type="http://schemas.openxmlformats.org/officeDocument/2006/relationships/ctrlProp" Target="../ctrlProps/ctrlProp202.xml"/><Relationship Id="rId109" Type="http://schemas.openxmlformats.org/officeDocument/2006/relationships/ctrlProp" Target="../ctrlProps/ctrlProp298.xml"/><Relationship Id="rId34" Type="http://schemas.openxmlformats.org/officeDocument/2006/relationships/ctrlProp" Target="../ctrlProps/ctrlProp223.xml"/><Relationship Id="rId55" Type="http://schemas.openxmlformats.org/officeDocument/2006/relationships/ctrlProp" Target="../ctrlProps/ctrlProp244.xml"/><Relationship Id="rId76" Type="http://schemas.openxmlformats.org/officeDocument/2006/relationships/ctrlProp" Target="../ctrlProps/ctrlProp265.xml"/><Relationship Id="rId97" Type="http://schemas.openxmlformats.org/officeDocument/2006/relationships/ctrlProp" Target="../ctrlProps/ctrlProp286.xml"/><Relationship Id="rId120" Type="http://schemas.openxmlformats.org/officeDocument/2006/relationships/ctrlProp" Target="../ctrlProps/ctrlProp309.xml"/><Relationship Id="rId141" Type="http://schemas.openxmlformats.org/officeDocument/2006/relationships/ctrlProp" Target="../ctrlProps/ctrlProp330.xml"/><Relationship Id="rId7" Type="http://schemas.openxmlformats.org/officeDocument/2006/relationships/ctrlProp" Target="../ctrlProps/ctrlProp196.xml"/><Relationship Id="rId162" Type="http://schemas.openxmlformats.org/officeDocument/2006/relationships/ctrlProp" Target="../ctrlProps/ctrlProp351.xml"/><Relationship Id="rId183" Type="http://schemas.openxmlformats.org/officeDocument/2006/relationships/ctrlProp" Target="../ctrlProps/ctrlProp372.xml"/><Relationship Id="rId218" Type="http://schemas.openxmlformats.org/officeDocument/2006/relationships/ctrlProp" Target="../ctrlProps/ctrlProp407.xml"/><Relationship Id="rId239" Type="http://schemas.openxmlformats.org/officeDocument/2006/relationships/ctrlProp" Target="../ctrlProps/ctrlProp428.xml"/><Relationship Id="rId250" Type="http://schemas.openxmlformats.org/officeDocument/2006/relationships/ctrlProp" Target="../ctrlProps/ctrlProp439.xml"/><Relationship Id="rId24" Type="http://schemas.openxmlformats.org/officeDocument/2006/relationships/ctrlProp" Target="../ctrlProps/ctrlProp213.xml"/><Relationship Id="rId45" Type="http://schemas.openxmlformats.org/officeDocument/2006/relationships/ctrlProp" Target="../ctrlProps/ctrlProp234.xml"/><Relationship Id="rId66" Type="http://schemas.openxmlformats.org/officeDocument/2006/relationships/ctrlProp" Target="../ctrlProps/ctrlProp255.xml"/><Relationship Id="rId87" Type="http://schemas.openxmlformats.org/officeDocument/2006/relationships/ctrlProp" Target="../ctrlProps/ctrlProp276.xml"/><Relationship Id="rId110" Type="http://schemas.openxmlformats.org/officeDocument/2006/relationships/ctrlProp" Target="../ctrlProps/ctrlProp299.xml"/><Relationship Id="rId131" Type="http://schemas.openxmlformats.org/officeDocument/2006/relationships/ctrlProp" Target="../ctrlProps/ctrlProp320.xml"/><Relationship Id="rId152" Type="http://schemas.openxmlformats.org/officeDocument/2006/relationships/ctrlProp" Target="../ctrlProps/ctrlProp341.xml"/><Relationship Id="rId173" Type="http://schemas.openxmlformats.org/officeDocument/2006/relationships/ctrlProp" Target="../ctrlProps/ctrlProp362.xml"/><Relationship Id="rId194" Type="http://schemas.openxmlformats.org/officeDocument/2006/relationships/ctrlProp" Target="../ctrlProps/ctrlProp383.xml"/><Relationship Id="rId208" Type="http://schemas.openxmlformats.org/officeDocument/2006/relationships/ctrlProp" Target="../ctrlProps/ctrlProp397.xml"/><Relationship Id="rId229" Type="http://schemas.openxmlformats.org/officeDocument/2006/relationships/ctrlProp" Target="../ctrlProps/ctrlProp418.xml"/><Relationship Id="rId240" Type="http://schemas.openxmlformats.org/officeDocument/2006/relationships/ctrlProp" Target="../ctrlProps/ctrlProp429.xml"/><Relationship Id="rId14" Type="http://schemas.openxmlformats.org/officeDocument/2006/relationships/ctrlProp" Target="../ctrlProps/ctrlProp203.xml"/><Relationship Id="rId35" Type="http://schemas.openxmlformats.org/officeDocument/2006/relationships/ctrlProp" Target="../ctrlProps/ctrlProp224.xml"/><Relationship Id="rId56" Type="http://schemas.openxmlformats.org/officeDocument/2006/relationships/ctrlProp" Target="../ctrlProps/ctrlProp245.xml"/><Relationship Id="rId77" Type="http://schemas.openxmlformats.org/officeDocument/2006/relationships/ctrlProp" Target="../ctrlProps/ctrlProp266.xml"/><Relationship Id="rId100" Type="http://schemas.openxmlformats.org/officeDocument/2006/relationships/ctrlProp" Target="../ctrlProps/ctrlProp289.xml"/><Relationship Id="rId8" Type="http://schemas.openxmlformats.org/officeDocument/2006/relationships/ctrlProp" Target="../ctrlProps/ctrlProp197.xml"/><Relationship Id="rId98" Type="http://schemas.openxmlformats.org/officeDocument/2006/relationships/ctrlProp" Target="../ctrlProps/ctrlProp287.xml"/><Relationship Id="rId121" Type="http://schemas.openxmlformats.org/officeDocument/2006/relationships/ctrlProp" Target="../ctrlProps/ctrlProp310.xml"/><Relationship Id="rId142" Type="http://schemas.openxmlformats.org/officeDocument/2006/relationships/ctrlProp" Target="../ctrlProps/ctrlProp331.xml"/><Relationship Id="rId163" Type="http://schemas.openxmlformats.org/officeDocument/2006/relationships/ctrlProp" Target="../ctrlProps/ctrlProp352.xml"/><Relationship Id="rId184" Type="http://schemas.openxmlformats.org/officeDocument/2006/relationships/ctrlProp" Target="../ctrlProps/ctrlProp373.xml"/><Relationship Id="rId219" Type="http://schemas.openxmlformats.org/officeDocument/2006/relationships/ctrlProp" Target="../ctrlProps/ctrlProp408.xml"/><Relationship Id="rId230" Type="http://schemas.openxmlformats.org/officeDocument/2006/relationships/ctrlProp" Target="../ctrlProps/ctrlProp419.xml"/><Relationship Id="rId251" Type="http://schemas.openxmlformats.org/officeDocument/2006/relationships/ctrlProp" Target="../ctrlProps/ctrlProp440.xml"/><Relationship Id="rId25" Type="http://schemas.openxmlformats.org/officeDocument/2006/relationships/ctrlProp" Target="../ctrlProps/ctrlProp214.xml"/><Relationship Id="rId46" Type="http://schemas.openxmlformats.org/officeDocument/2006/relationships/ctrlProp" Target="../ctrlProps/ctrlProp235.xml"/><Relationship Id="rId67" Type="http://schemas.openxmlformats.org/officeDocument/2006/relationships/ctrlProp" Target="../ctrlProps/ctrlProp256.xml"/><Relationship Id="rId88" Type="http://schemas.openxmlformats.org/officeDocument/2006/relationships/ctrlProp" Target="../ctrlProps/ctrlProp277.xml"/><Relationship Id="rId111" Type="http://schemas.openxmlformats.org/officeDocument/2006/relationships/ctrlProp" Target="../ctrlProps/ctrlProp300.xml"/><Relationship Id="rId132" Type="http://schemas.openxmlformats.org/officeDocument/2006/relationships/ctrlProp" Target="../ctrlProps/ctrlProp321.xml"/><Relationship Id="rId153" Type="http://schemas.openxmlformats.org/officeDocument/2006/relationships/ctrlProp" Target="../ctrlProps/ctrlProp342.xml"/><Relationship Id="rId174" Type="http://schemas.openxmlformats.org/officeDocument/2006/relationships/ctrlProp" Target="../ctrlProps/ctrlProp363.xml"/><Relationship Id="rId195" Type="http://schemas.openxmlformats.org/officeDocument/2006/relationships/ctrlProp" Target="../ctrlProps/ctrlProp384.xml"/><Relationship Id="rId209" Type="http://schemas.openxmlformats.org/officeDocument/2006/relationships/ctrlProp" Target="../ctrlProps/ctrlProp398.xml"/><Relationship Id="rId220" Type="http://schemas.openxmlformats.org/officeDocument/2006/relationships/ctrlProp" Target="../ctrlProps/ctrlProp409.xml"/><Relationship Id="rId241" Type="http://schemas.openxmlformats.org/officeDocument/2006/relationships/ctrlProp" Target="../ctrlProps/ctrlProp430.xml"/><Relationship Id="rId15" Type="http://schemas.openxmlformats.org/officeDocument/2006/relationships/ctrlProp" Target="../ctrlProps/ctrlProp204.xml"/><Relationship Id="rId36" Type="http://schemas.openxmlformats.org/officeDocument/2006/relationships/ctrlProp" Target="../ctrlProps/ctrlProp225.xml"/><Relationship Id="rId57" Type="http://schemas.openxmlformats.org/officeDocument/2006/relationships/ctrlProp" Target="../ctrlProps/ctrlProp246.xml"/><Relationship Id="rId78" Type="http://schemas.openxmlformats.org/officeDocument/2006/relationships/ctrlProp" Target="../ctrlProps/ctrlProp267.xml"/><Relationship Id="rId99" Type="http://schemas.openxmlformats.org/officeDocument/2006/relationships/ctrlProp" Target="../ctrlProps/ctrlProp288.xml"/><Relationship Id="rId101" Type="http://schemas.openxmlformats.org/officeDocument/2006/relationships/ctrlProp" Target="../ctrlProps/ctrlProp290.xml"/><Relationship Id="rId122" Type="http://schemas.openxmlformats.org/officeDocument/2006/relationships/ctrlProp" Target="../ctrlProps/ctrlProp311.xml"/><Relationship Id="rId143" Type="http://schemas.openxmlformats.org/officeDocument/2006/relationships/ctrlProp" Target="../ctrlProps/ctrlProp332.xml"/><Relationship Id="rId164" Type="http://schemas.openxmlformats.org/officeDocument/2006/relationships/ctrlProp" Target="../ctrlProps/ctrlProp353.xml"/><Relationship Id="rId185" Type="http://schemas.openxmlformats.org/officeDocument/2006/relationships/ctrlProp" Target="../ctrlProps/ctrlProp374.xml"/><Relationship Id="rId9" Type="http://schemas.openxmlformats.org/officeDocument/2006/relationships/ctrlProp" Target="../ctrlProps/ctrlProp198.xml"/><Relationship Id="rId210" Type="http://schemas.openxmlformats.org/officeDocument/2006/relationships/ctrlProp" Target="../ctrlProps/ctrlProp399.xml"/><Relationship Id="rId26" Type="http://schemas.openxmlformats.org/officeDocument/2006/relationships/ctrlProp" Target="../ctrlProps/ctrlProp215.xml"/><Relationship Id="rId231" Type="http://schemas.openxmlformats.org/officeDocument/2006/relationships/ctrlProp" Target="../ctrlProps/ctrlProp420.xml"/><Relationship Id="rId252" Type="http://schemas.openxmlformats.org/officeDocument/2006/relationships/ctrlProp" Target="../ctrlProps/ctrlProp441.xml"/><Relationship Id="rId47" Type="http://schemas.openxmlformats.org/officeDocument/2006/relationships/ctrlProp" Target="../ctrlProps/ctrlProp236.xml"/><Relationship Id="rId68" Type="http://schemas.openxmlformats.org/officeDocument/2006/relationships/ctrlProp" Target="../ctrlProps/ctrlProp257.xml"/><Relationship Id="rId89" Type="http://schemas.openxmlformats.org/officeDocument/2006/relationships/ctrlProp" Target="../ctrlProps/ctrlProp278.xml"/><Relationship Id="rId112" Type="http://schemas.openxmlformats.org/officeDocument/2006/relationships/ctrlProp" Target="../ctrlProps/ctrlProp301.xml"/><Relationship Id="rId133" Type="http://schemas.openxmlformats.org/officeDocument/2006/relationships/ctrlProp" Target="../ctrlProps/ctrlProp322.xml"/><Relationship Id="rId154" Type="http://schemas.openxmlformats.org/officeDocument/2006/relationships/ctrlProp" Target="../ctrlProps/ctrlProp343.xml"/><Relationship Id="rId175" Type="http://schemas.openxmlformats.org/officeDocument/2006/relationships/ctrlProp" Target="../ctrlProps/ctrlProp364.xml"/><Relationship Id="rId196" Type="http://schemas.openxmlformats.org/officeDocument/2006/relationships/ctrlProp" Target="../ctrlProps/ctrlProp385.xml"/><Relationship Id="rId200" Type="http://schemas.openxmlformats.org/officeDocument/2006/relationships/ctrlProp" Target="../ctrlProps/ctrlProp389.xml"/><Relationship Id="rId16" Type="http://schemas.openxmlformats.org/officeDocument/2006/relationships/ctrlProp" Target="../ctrlProps/ctrlProp205.xml"/><Relationship Id="rId221" Type="http://schemas.openxmlformats.org/officeDocument/2006/relationships/ctrlProp" Target="../ctrlProps/ctrlProp410.xml"/><Relationship Id="rId242" Type="http://schemas.openxmlformats.org/officeDocument/2006/relationships/ctrlProp" Target="../ctrlProps/ctrlProp431.xml"/><Relationship Id="rId37" Type="http://schemas.openxmlformats.org/officeDocument/2006/relationships/ctrlProp" Target="../ctrlProps/ctrlProp226.xml"/><Relationship Id="rId58" Type="http://schemas.openxmlformats.org/officeDocument/2006/relationships/ctrlProp" Target="../ctrlProps/ctrlProp247.xml"/><Relationship Id="rId79" Type="http://schemas.openxmlformats.org/officeDocument/2006/relationships/ctrlProp" Target="../ctrlProps/ctrlProp268.xml"/><Relationship Id="rId102" Type="http://schemas.openxmlformats.org/officeDocument/2006/relationships/ctrlProp" Target="../ctrlProps/ctrlProp291.xml"/><Relationship Id="rId123" Type="http://schemas.openxmlformats.org/officeDocument/2006/relationships/ctrlProp" Target="../ctrlProps/ctrlProp312.xml"/><Relationship Id="rId144" Type="http://schemas.openxmlformats.org/officeDocument/2006/relationships/ctrlProp" Target="../ctrlProps/ctrlProp333.xml"/><Relationship Id="rId90" Type="http://schemas.openxmlformats.org/officeDocument/2006/relationships/ctrlProp" Target="../ctrlProps/ctrlProp279.xml"/><Relationship Id="rId165" Type="http://schemas.openxmlformats.org/officeDocument/2006/relationships/ctrlProp" Target="../ctrlProps/ctrlProp354.xml"/><Relationship Id="rId186" Type="http://schemas.openxmlformats.org/officeDocument/2006/relationships/ctrlProp" Target="../ctrlProps/ctrlProp375.xml"/><Relationship Id="rId211" Type="http://schemas.openxmlformats.org/officeDocument/2006/relationships/ctrlProp" Target="../ctrlProps/ctrlProp400.xml"/><Relationship Id="rId232" Type="http://schemas.openxmlformats.org/officeDocument/2006/relationships/ctrlProp" Target="../ctrlProps/ctrlProp421.xml"/><Relationship Id="rId253" Type="http://schemas.openxmlformats.org/officeDocument/2006/relationships/ctrlProp" Target="../ctrlProps/ctrlProp442.xml"/><Relationship Id="rId27" Type="http://schemas.openxmlformats.org/officeDocument/2006/relationships/ctrlProp" Target="../ctrlProps/ctrlProp216.xml"/><Relationship Id="rId48" Type="http://schemas.openxmlformats.org/officeDocument/2006/relationships/ctrlProp" Target="../ctrlProps/ctrlProp237.xml"/><Relationship Id="rId69" Type="http://schemas.openxmlformats.org/officeDocument/2006/relationships/ctrlProp" Target="../ctrlProps/ctrlProp258.xml"/><Relationship Id="rId113" Type="http://schemas.openxmlformats.org/officeDocument/2006/relationships/ctrlProp" Target="../ctrlProps/ctrlProp302.xml"/><Relationship Id="rId134" Type="http://schemas.openxmlformats.org/officeDocument/2006/relationships/ctrlProp" Target="../ctrlProps/ctrlProp323.xml"/><Relationship Id="rId80" Type="http://schemas.openxmlformats.org/officeDocument/2006/relationships/ctrlProp" Target="../ctrlProps/ctrlProp269.xml"/><Relationship Id="rId155" Type="http://schemas.openxmlformats.org/officeDocument/2006/relationships/ctrlProp" Target="../ctrlProps/ctrlProp344.xml"/><Relationship Id="rId176" Type="http://schemas.openxmlformats.org/officeDocument/2006/relationships/ctrlProp" Target="../ctrlProps/ctrlProp365.xml"/><Relationship Id="rId197" Type="http://schemas.openxmlformats.org/officeDocument/2006/relationships/ctrlProp" Target="../ctrlProps/ctrlProp386.xml"/><Relationship Id="rId201" Type="http://schemas.openxmlformats.org/officeDocument/2006/relationships/ctrlProp" Target="../ctrlProps/ctrlProp390.xml"/><Relationship Id="rId222" Type="http://schemas.openxmlformats.org/officeDocument/2006/relationships/ctrlProp" Target="../ctrlProps/ctrlProp411.xml"/><Relationship Id="rId243" Type="http://schemas.openxmlformats.org/officeDocument/2006/relationships/ctrlProp" Target="../ctrlProps/ctrlProp432.xml"/><Relationship Id="rId17" Type="http://schemas.openxmlformats.org/officeDocument/2006/relationships/ctrlProp" Target="../ctrlProps/ctrlProp206.xml"/><Relationship Id="rId38" Type="http://schemas.openxmlformats.org/officeDocument/2006/relationships/ctrlProp" Target="../ctrlProps/ctrlProp227.xml"/><Relationship Id="rId59" Type="http://schemas.openxmlformats.org/officeDocument/2006/relationships/ctrlProp" Target="../ctrlProps/ctrlProp248.xml"/><Relationship Id="rId103" Type="http://schemas.openxmlformats.org/officeDocument/2006/relationships/ctrlProp" Target="../ctrlProps/ctrlProp292.xml"/><Relationship Id="rId124" Type="http://schemas.openxmlformats.org/officeDocument/2006/relationships/ctrlProp" Target="../ctrlProps/ctrlProp313.xml"/><Relationship Id="rId70" Type="http://schemas.openxmlformats.org/officeDocument/2006/relationships/ctrlProp" Target="../ctrlProps/ctrlProp259.xml"/><Relationship Id="rId91" Type="http://schemas.openxmlformats.org/officeDocument/2006/relationships/ctrlProp" Target="../ctrlProps/ctrlProp280.xml"/><Relationship Id="rId145" Type="http://schemas.openxmlformats.org/officeDocument/2006/relationships/ctrlProp" Target="../ctrlProps/ctrlProp334.xml"/><Relationship Id="rId166" Type="http://schemas.openxmlformats.org/officeDocument/2006/relationships/ctrlProp" Target="../ctrlProps/ctrlProp355.xml"/><Relationship Id="rId187" Type="http://schemas.openxmlformats.org/officeDocument/2006/relationships/ctrlProp" Target="../ctrlProps/ctrlProp376.xml"/><Relationship Id="rId1" Type="http://schemas.openxmlformats.org/officeDocument/2006/relationships/printerSettings" Target="../printerSettings/printerSettings2.bin"/><Relationship Id="rId212" Type="http://schemas.openxmlformats.org/officeDocument/2006/relationships/ctrlProp" Target="../ctrlProps/ctrlProp401.xml"/><Relationship Id="rId233" Type="http://schemas.openxmlformats.org/officeDocument/2006/relationships/ctrlProp" Target="../ctrlProps/ctrlProp422.xml"/><Relationship Id="rId254" Type="http://schemas.openxmlformats.org/officeDocument/2006/relationships/ctrlProp" Target="../ctrlProps/ctrlProp443.xml"/><Relationship Id="rId28" Type="http://schemas.openxmlformats.org/officeDocument/2006/relationships/ctrlProp" Target="../ctrlProps/ctrlProp217.xml"/><Relationship Id="rId49" Type="http://schemas.openxmlformats.org/officeDocument/2006/relationships/ctrlProp" Target="../ctrlProps/ctrlProp238.xml"/><Relationship Id="rId114" Type="http://schemas.openxmlformats.org/officeDocument/2006/relationships/ctrlProp" Target="../ctrlProps/ctrlProp303.xml"/><Relationship Id="rId60" Type="http://schemas.openxmlformats.org/officeDocument/2006/relationships/ctrlProp" Target="../ctrlProps/ctrlProp249.xml"/><Relationship Id="rId81" Type="http://schemas.openxmlformats.org/officeDocument/2006/relationships/ctrlProp" Target="../ctrlProps/ctrlProp270.xml"/><Relationship Id="rId135" Type="http://schemas.openxmlformats.org/officeDocument/2006/relationships/ctrlProp" Target="../ctrlProps/ctrlProp324.xml"/><Relationship Id="rId156" Type="http://schemas.openxmlformats.org/officeDocument/2006/relationships/ctrlProp" Target="../ctrlProps/ctrlProp345.xml"/><Relationship Id="rId177" Type="http://schemas.openxmlformats.org/officeDocument/2006/relationships/ctrlProp" Target="../ctrlProps/ctrlProp366.xml"/><Relationship Id="rId198" Type="http://schemas.openxmlformats.org/officeDocument/2006/relationships/ctrlProp" Target="../ctrlProps/ctrlProp387.xml"/><Relationship Id="rId202" Type="http://schemas.openxmlformats.org/officeDocument/2006/relationships/ctrlProp" Target="../ctrlProps/ctrlProp391.xml"/><Relationship Id="rId223" Type="http://schemas.openxmlformats.org/officeDocument/2006/relationships/ctrlProp" Target="../ctrlProps/ctrlProp412.xml"/><Relationship Id="rId244" Type="http://schemas.openxmlformats.org/officeDocument/2006/relationships/ctrlProp" Target="../ctrlProps/ctrlProp433.xml"/><Relationship Id="rId18" Type="http://schemas.openxmlformats.org/officeDocument/2006/relationships/ctrlProp" Target="../ctrlProps/ctrlProp207.xml"/><Relationship Id="rId39" Type="http://schemas.openxmlformats.org/officeDocument/2006/relationships/ctrlProp" Target="../ctrlProps/ctrlProp228.xml"/><Relationship Id="rId50" Type="http://schemas.openxmlformats.org/officeDocument/2006/relationships/ctrlProp" Target="../ctrlProps/ctrlProp239.xml"/><Relationship Id="rId104" Type="http://schemas.openxmlformats.org/officeDocument/2006/relationships/ctrlProp" Target="../ctrlProps/ctrlProp293.xml"/><Relationship Id="rId125" Type="http://schemas.openxmlformats.org/officeDocument/2006/relationships/ctrlProp" Target="../ctrlProps/ctrlProp314.xml"/><Relationship Id="rId146" Type="http://schemas.openxmlformats.org/officeDocument/2006/relationships/ctrlProp" Target="../ctrlProps/ctrlProp335.xml"/><Relationship Id="rId167" Type="http://schemas.openxmlformats.org/officeDocument/2006/relationships/ctrlProp" Target="../ctrlProps/ctrlProp356.xml"/><Relationship Id="rId188" Type="http://schemas.openxmlformats.org/officeDocument/2006/relationships/ctrlProp" Target="../ctrlProps/ctrlProp377.xml"/><Relationship Id="rId71" Type="http://schemas.openxmlformats.org/officeDocument/2006/relationships/ctrlProp" Target="../ctrlProps/ctrlProp260.xml"/><Relationship Id="rId92" Type="http://schemas.openxmlformats.org/officeDocument/2006/relationships/ctrlProp" Target="../ctrlProps/ctrlProp281.xml"/><Relationship Id="rId213" Type="http://schemas.openxmlformats.org/officeDocument/2006/relationships/ctrlProp" Target="../ctrlProps/ctrlProp402.xml"/><Relationship Id="rId234" Type="http://schemas.openxmlformats.org/officeDocument/2006/relationships/ctrlProp" Target="../ctrlProps/ctrlProp423.xml"/><Relationship Id="rId2" Type="http://schemas.openxmlformats.org/officeDocument/2006/relationships/drawing" Target="../drawings/drawing2.xml"/><Relationship Id="rId29" Type="http://schemas.openxmlformats.org/officeDocument/2006/relationships/ctrlProp" Target="../ctrlProps/ctrlProp218.xml"/><Relationship Id="rId255" Type="http://schemas.openxmlformats.org/officeDocument/2006/relationships/ctrlProp" Target="../ctrlProps/ctrlProp444.xml"/><Relationship Id="rId40" Type="http://schemas.openxmlformats.org/officeDocument/2006/relationships/ctrlProp" Target="../ctrlProps/ctrlProp229.xml"/><Relationship Id="rId115" Type="http://schemas.openxmlformats.org/officeDocument/2006/relationships/ctrlProp" Target="../ctrlProps/ctrlProp304.xml"/><Relationship Id="rId136" Type="http://schemas.openxmlformats.org/officeDocument/2006/relationships/ctrlProp" Target="../ctrlProps/ctrlProp325.xml"/><Relationship Id="rId157" Type="http://schemas.openxmlformats.org/officeDocument/2006/relationships/ctrlProp" Target="../ctrlProps/ctrlProp346.xml"/><Relationship Id="rId178" Type="http://schemas.openxmlformats.org/officeDocument/2006/relationships/ctrlProp" Target="../ctrlProps/ctrlProp367.xml"/><Relationship Id="rId61" Type="http://schemas.openxmlformats.org/officeDocument/2006/relationships/ctrlProp" Target="../ctrlProps/ctrlProp250.xml"/><Relationship Id="rId82" Type="http://schemas.openxmlformats.org/officeDocument/2006/relationships/ctrlProp" Target="../ctrlProps/ctrlProp271.xml"/><Relationship Id="rId199" Type="http://schemas.openxmlformats.org/officeDocument/2006/relationships/ctrlProp" Target="../ctrlProps/ctrlProp388.xml"/><Relationship Id="rId203" Type="http://schemas.openxmlformats.org/officeDocument/2006/relationships/ctrlProp" Target="../ctrlProps/ctrlProp392.xml"/><Relationship Id="rId19" Type="http://schemas.openxmlformats.org/officeDocument/2006/relationships/ctrlProp" Target="../ctrlProps/ctrlProp208.xml"/><Relationship Id="rId224" Type="http://schemas.openxmlformats.org/officeDocument/2006/relationships/ctrlProp" Target="../ctrlProps/ctrlProp413.xml"/><Relationship Id="rId245" Type="http://schemas.openxmlformats.org/officeDocument/2006/relationships/ctrlProp" Target="../ctrlProps/ctrlProp434.xml"/><Relationship Id="rId30" Type="http://schemas.openxmlformats.org/officeDocument/2006/relationships/ctrlProp" Target="../ctrlProps/ctrlProp219.xml"/><Relationship Id="rId105" Type="http://schemas.openxmlformats.org/officeDocument/2006/relationships/ctrlProp" Target="../ctrlProps/ctrlProp294.xml"/><Relationship Id="rId126" Type="http://schemas.openxmlformats.org/officeDocument/2006/relationships/ctrlProp" Target="../ctrlProps/ctrlProp315.xml"/><Relationship Id="rId147" Type="http://schemas.openxmlformats.org/officeDocument/2006/relationships/ctrlProp" Target="../ctrlProps/ctrlProp336.xml"/><Relationship Id="rId168" Type="http://schemas.openxmlformats.org/officeDocument/2006/relationships/ctrlProp" Target="../ctrlProps/ctrlProp357.xml"/><Relationship Id="rId51" Type="http://schemas.openxmlformats.org/officeDocument/2006/relationships/ctrlProp" Target="../ctrlProps/ctrlProp240.xml"/><Relationship Id="rId72" Type="http://schemas.openxmlformats.org/officeDocument/2006/relationships/ctrlProp" Target="../ctrlProps/ctrlProp261.xml"/><Relationship Id="rId93" Type="http://schemas.openxmlformats.org/officeDocument/2006/relationships/ctrlProp" Target="../ctrlProps/ctrlProp282.xml"/><Relationship Id="rId189" Type="http://schemas.openxmlformats.org/officeDocument/2006/relationships/ctrlProp" Target="../ctrlProps/ctrlProp378.xml"/><Relationship Id="rId3" Type="http://schemas.openxmlformats.org/officeDocument/2006/relationships/vmlDrawing" Target="../drawings/vmlDrawing2.vml"/><Relationship Id="rId214" Type="http://schemas.openxmlformats.org/officeDocument/2006/relationships/ctrlProp" Target="../ctrlProps/ctrlProp403.xml"/><Relationship Id="rId235" Type="http://schemas.openxmlformats.org/officeDocument/2006/relationships/ctrlProp" Target="../ctrlProps/ctrlProp424.xml"/><Relationship Id="rId256" Type="http://schemas.openxmlformats.org/officeDocument/2006/relationships/ctrlProp" Target="../ctrlProps/ctrlProp445.xml"/><Relationship Id="rId116" Type="http://schemas.openxmlformats.org/officeDocument/2006/relationships/ctrlProp" Target="../ctrlProps/ctrlProp305.xml"/><Relationship Id="rId137" Type="http://schemas.openxmlformats.org/officeDocument/2006/relationships/ctrlProp" Target="../ctrlProps/ctrlProp326.xml"/><Relationship Id="rId158" Type="http://schemas.openxmlformats.org/officeDocument/2006/relationships/ctrlProp" Target="../ctrlProps/ctrlProp347.xml"/><Relationship Id="rId20" Type="http://schemas.openxmlformats.org/officeDocument/2006/relationships/ctrlProp" Target="../ctrlProps/ctrlProp209.xml"/><Relationship Id="rId41" Type="http://schemas.openxmlformats.org/officeDocument/2006/relationships/ctrlProp" Target="../ctrlProps/ctrlProp230.xml"/><Relationship Id="rId62" Type="http://schemas.openxmlformats.org/officeDocument/2006/relationships/ctrlProp" Target="../ctrlProps/ctrlProp251.xml"/><Relationship Id="rId83" Type="http://schemas.openxmlformats.org/officeDocument/2006/relationships/ctrlProp" Target="../ctrlProps/ctrlProp272.xml"/><Relationship Id="rId179" Type="http://schemas.openxmlformats.org/officeDocument/2006/relationships/ctrlProp" Target="../ctrlProps/ctrlProp368.xml"/><Relationship Id="rId190" Type="http://schemas.openxmlformats.org/officeDocument/2006/relationships/ctrlProp" Target="../ctrlProps/ctrlProp379.xml"/><Relationship Id="rId204" Type="http://schemas.openxmlformats.org/officeDocument/2006/relationships/ctrlProp" Target="../ctrlProps/ctrlProp393.xml"/><Relationship Id="rId225" Type="http://schemas.openxmlformats.org/officeDocument/2006/relationships/ctrlProp" Target="../ctrlProps/ctrlProp414.xml"/><Relationship Id="rId246" Type="http://schemas.openxmlformats.org/officeDocument/2006/relationships/ctrlProp" Target="../ctrlProps/ctrlProp435.xml"/><Relationship Id="rId106" Type="http://schemas.openxmlformats.org/officeDocument/2006/relationships/ctrlProp" Target="../ctrlProps/ctrlProp295.xml"/><Relationship Id="rId127" Type="http://schemas.openxmlformats.org/officeDocument/2006/relationships/ctrlProp" Target="../ctrlProps/ctrlProp316.xml"/><Relationship Id="rId10" Type="http://schemas.openxmlformats.org/officeDocument/2006/relationships/ctrlProp" Target="../ctrlProps/ctrlProp199.xml"/><Relationship Id="rId31" Type="http://schemas.openxmlformats.org/officeDocument/2006/relationships/ctrlProp" Target="../ctrlProps/ctrlProp220.xml"/><Relationship Id="rId52" Type="http://schemas.openxmlformats.org/officeDocument/2006/relationships/ctrlProp" Target="../ctrlProps/ctrlProp241.xml"/><Relationship Id="rId73" Type="http://schemas.openxmlformats.org/officeDocument/2006/relationships/ctrlProp" Target="../ctrlProps/ctrlProp262.xml"/><Relationship Id="rId94" Type="http://schemas.openxmlformats.org/officeDocument/2006/relationships/ctrlProp" Target="../ctrlProps/ctrlProp283.xml"/><Relationship Id="rId148" Type="http://schemas.openxmlformats.org/officeDocument/2006/relationships/ctrlProp" Target="../ctrlProps/ctrlProp337.xml"/><Relationship Id="rId169" Type="http://schemas.openxmlformats.org/officeDocument/2006/relationships/ctrlProp" Target="../ctrlProps/ctrlProp358.xml"/><Relationship Id="rId4" Type="http://schemas.openxmlformats.org/officeDocument/2006/relationships/ctrlProp" Target="../ctrlProps/ctrlProp193.xml"/><Relationship Id="rId180" Type="http://schemas.openxmlformats.org/officeDocument/2006/relationships/ctrlProp" Target="../ctrlProps/ctrlProp369.xml"/><Relationship Id="rId215" Type="http://schemas.openxmlformats.org/officeDocument/2006/relationships/ctrlProp" Target="../ctrlProps/ctrlProp404.xml"/><Relationship Id="rId236" Type="http://schemas.openxmlformats.org/officeDocument/2006/relationships/ctrlProp" Target="../ctrlProps/ctrlProp425.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560.xml"/><Relationship Id="rId21" Type="http://schemas.openxmlformats.org/officeDocument/2006/relationships/ctrlProp" Target="../ctrlProps/ctrlProp464.xml"/><Relationship Id="rId42" Type="http://schemas.openxmlformats.org/officeDocument/2006/relationships/ctrlProp" Target="../ctrlProps/ctrlProp485.xml"/><Relationship Id="rId63" Type="http://schemas.openxmlformats.org/officeDocument/2006/relationships/ctrlProp" Target="../ctrlProps/ctrlProp506.xml"/><Relationship Id="rId84" Type="http://schemas.openxmlformats.org/officeDocument/2006/relationships/ctrlProp" Target="../ctrlProps/ctrlProp527.xml"/><Relationship Id="rId138" Type="http://schemas.openxmlformats.org/officeDocument/2006/relationships/ctrlProp" Target="../ctrlProps/ctrlProp581.xml"/><Relationship Id="rId16" Type="http://schemas.openxmlformats.org/officeDocument/2006/relationships/ctrlProp" Target="../ctrlProps/ctrlProp459.xml"/><Relationship Id="rId107" Type="http://schemas.openxmlformats.org/officeDocument/2006/relationships/ctrlProp" Target="../ctrlProps/ctrlProp550.xml"/><Relationship Id="rId11" Type="http://schemas.openxmlformats.org/officeDocument/2006/relationships/ctrlProp" Target="../ctrlProps/ctrlProp454.xml"/><Relationship Id="rId32" Type="http://schemas.openxmlformats.org/officeDocument/2006/relationships/ctrlProp" Target="../ctrlProps/ctrlProp475.xml"/><Relationship Id="rId37" Type="http://schemas.openxmlformats.org/officeDocument/2006/relationships/ctrlProp" Target="../ctrlProps/ctrlProp480.xml"/><Relationship Id="rId53" Type="http://schemas.openxmlformats.org/officeDocument/2006/relationships/ctrlProp" Target="../ctrlProps/ctrlProp496.xml"/><Relationship Id="rId58" Type="http://schemas.openxmlformats.org/officeDocument/2006/relationships/ctrlProp" Target="../ctrlProps/ctrlProp501.xml"/><Relationship Id="rId74" Type="http://schemas.openxmlformats.org/officeDocument/2006/relationships/ctrlProp" Target="../ctrlProps/ctrlProp517.xml"/><Relationship Id="rId79" Type="http://schemas.openxmlformats.org/officeDocument/2006/relationships/ctrlProp" Target="../ctrlProps/ctrlProp522.xml"/><Relationship Id="rId102" Type="http://schemas.openxmlformats.org/officeDocument/2006/relationships/ctrlProp" Target="../ctrlProps/ctrlProp545.xml"/><Relationship Id="rId123" Type="http://schemas.openxmlformats.org/officeDocument/2006/relationships/ctrlProp" Target="../ctrlProps/ctrlProp566.xml"/><Relationship Id="rId128" Type="http://schemas.openxmlformats.org/officeDocument/2006/relationships/ctrlProp" Target="../ctrlProps/ctrlProp571.xml"/><Relationship Id="rId5" Type="http://schemas.openxmlformats.org/officeDocument/2006/relationships/ctrlProp" Target="../ctrlProps/ctrlProp448.xml"/><Relationship Id="rId90" Type="http://schemas.openxmlformats.org/officeDocument/2006/relationships/ctrlProp" Target="../ctrlProps/ctrlProp533.xml"/><Relationship Id="rId95" Type="http://schemas.openxmlformats.org/officeDocument/2006/relationships/ctrlProp" Target="../ctrlProps/ctrlProp538.xml"/><Relationship Id="rId22" Type="http://schemas.openxmlformats.org/officeDocument/2006/relationships/ctrlProp" Target="../ctrlProps/ctrlProp465.xml"/><Relationship Id="rId27" Type="http://schemas.openxmlformats.org/officeDocument/2006/relationships/ctrlProp" Target="../ctrlProps/ctrlProp470.xml"/><Relationship Id="rId43" Type="http://schemas.openxmlformats.org/officeDocument/2006/relationships/ctrlProp" Target="../ctrlProps/ctrlProp486.xml"/><Relationship Id="rId48" Type="http://schemas.openxmlformats.org/officeDocument/2006/relationships/ctrlProp" Target="../ctrlProps/ctrlProp491.xml"/><Relationship Id="rId64" Type="http://schemas.openxmlformats.org/officeDocument/2006/relationships/ctrlProp" Target="../ctrlProps/ctrlProp507.xml"/><Relationship Id="rId69" Type="http://schemas.openxmlformats.org/officeDocument/2006/relationships/ctrlProp" Target="../ctrlProps/ctrlProp512.xml"/><Relationship Id="rId113" Type="http://schemas.openxmlformats.org/officeDocument/2006/relationships/ctrlProp" Target="../ctrlProps/ctrlProp556.xml"/><Relationship Id="rId118" Type="http://schemas.openxmlformats.org/officeDocument/2006/relationships/ctrlProp" Target="../ctrlProps/ctrlProp561.xml"/><Relationship Id="rId134" Type="http://schemas.openxmlformats.org/officeDocument/2006/relationships/ctrlProp" Target="../ctrlProps/ctrlProp577.xml"/><Relationship Id="rId139" Type="http://schemas.openxmlformats.org/officeDocument/2006/relationships/ctrlProp" Target="../ctrlProps/ctrlProp582.xml"/><Relationship Id="rId80" Type="http://schemas.openxmlformats.org/officeDocument/2006/relationships/ctrlProp" Target="../ctrlProps/ctrlProp523.xml"/><Relationship Id="rId85" Type="http://schemas.openxmlformats.org/officeDocument/2006/relationships/ctrlProp" Target="../ctrlProps/ctrlProp528.xml"/><Relationship Id="rId12" Type="http://schemas.openxmlformats.org/officeDocument/2006/relationships/ctrlProp" Target="../ctrlProps/ctrlProp455.xml"/><Relationship Id="rId17" Type="http://schemas.openxmlformats.org/officeDocument/2006/relationships/ctrlProp" Target="../ctrlProps/ctrlProp460.xml"/><Relationship Id="rId33" Type="http://schemas.openxmlformats.org/officeDocument/2006/relationships/ctrlProp" Target="../ctrlProps/ctrlProp476.xml"/><Relationship Id="rId38" Type="http://schemas.openxmlformats.org/officeDocument/2006/relationships/ctrlProp" Target="../ctrlProps/ctrlProp481.xml"/><Relationship Id="rId59" Type="http://schemas.openxmlformats.org/officeDocument/2006/relationships/ctrlProp" Target="../ctrlProps/ctrlProp502.xml"/><Relationship Id="rId103" Type="http://schemas.openxmlformats.org/officeDocument/2006/relationships/ctrlProp" Target="../ctrlProps/ctrlProp546.xml"/><Relationship Id="rId108" Type="http://schemas.openxmlformats.org/officeDocument/2006/relationships/ctrlProp" Target="../ctrlProps/ctrlProp551.xml"/><Relationship Id="rId124" Type="http://schemas.openxmlformats.org/officeDocument/2006/relationships/ctrlProp" Target="../ctrlProps/ctrlProp567.xml"/><Relationship Id="rId129" Type="http://schemas.openxmlformats.org/officeDocument/2006/relationships/ctrlProp" Target="../ctrlProps/ctrlProp572.xml"/><Relationship Id="rId54" Type="http://schemas.openxmlformats.org/officeDocument/2006/relationships/ctrlProp" Target="../ctrlProps/ctrlProp497.xml"/><Relationship Id="rId70" Type="http://schemas.openxmlformats.org/officeDocument/2006/relationships/ctrlProp" Target="../ctrlProps/ctrlProp513.xml"/><Relationship Id="rId75" Type="http://schemas.openxmlformats.org/officeDocument/2006/relationships/ctrlProp" Target="../ctrlProps/ctrlProp518.xml"/><Relationship Id="rId91" Type="http://schemas.openxmlformats.org/officeDocument/2006/relationships/ctrlProp" Target="../ctrlProps/ctrlProp534.xml"/><Relationship Id="rId96" Type="http://schemas.openxmlformats.org/officeDocument/2006/relationships/ctrlProp" Target="../ctrlProps/ctrlProp539.xml"/><Relationship Id="rId140" Type="http://schemas.openxmlformats.org/officeDocument/2006/relationships/ctrlProp" Target="../ctrlProps/ctrlProp583.xml"/><Relationship Id="rId1" Type="http://schemas.openxmlformats.org/officeDocument/2006/relationships/drawing" Target="../drawings/drawing3.xml"/><Relationship Id="rId6" Type="http://schemas.openxmlformats.org/officeDocument/2006/relationships/ctrlProp" Target="../ctrlProps/ctrlProp449.xml"/><Relationship Id="rId23" Type="http://schemas.openxmlformats.org/officeDocument/2006/relationships/ctrlProp" Target="../ctrlProps/ctrlProp466.xml"/><Relationship Id="rId28" Type="http://schemas.openxmlformats.org/officeDocument/2006/relationships/ctrlProp" Target="../ctrlProps/ctrlProp471.xml"/><Relationship Id="rId49" Type="http://schemas.openxmlformats.org/officeDocument/2006/relationships/ctrlProp" Target="../ctrlProps/ctrlProp492.xml"/><Relationship Id="rId114" Type="http://schemas.openxmlformats.org/officeDocument/2006/relationships/ctrlProp" Target="../ctrlProps/ctrlProp557.xml"/><Relationship Id="rId119" Type="http://schemas.openxmlformats.org/officeDocument/2006/relationships/ctrlProp" Target="../ctrlProps/ctrlProp562.xml"/><Relationship Id="rId44" Type="http://schemas.openxmlformats.org/officeDocument/2006/relationships/ctrlProp" Target="../ctrlProps/ctrlProp487.xml"/><Relationship Id="rId60" Type="http://schemas.openxmlformats.org/officeDocument/2006/relationships/ctrlProp" Target="../ctrlProps/ctrlProp503.xml"/><Relationship Id="rId65" Type="http://schemas.openxmlformats.org/officeDocument/2006/relationships/ctrlProp" Target="../ctrlProps/ctrlProp508.xml"/><Relationship Id="rId81" Type="http://schemas.openxmlformats.org/officeDocument/2006/relationships/ctrlProp" Target="../ctrlProps/ctrlProp524.xml"/><Relationship Id="rId86" Type="http://schemas.openxmlformats.org/officeDocument/2006/relationships/ctrlProp" Target="../ctrlProps/ctrlProp529.xml"/><Relationship Id="rId130" Type="http://schemas.openxmlformats.org/officeDocument/2006/relationships/ctrlProp" Target="../ctrlProps/ctrlProp573.xml"/><Relationship Id="rId135" Type="http://schemas.openxmlformats.org/officeDocument/2006/relationships/ctrlProp" Target="../ctrlProps/ctrlProp578.xml"/><Relationship Id="rId13" Type="http://schemas.openxmlformats.org/officeDocument/2006/relationships/ctrlProp" Target="../ctrlProps/ctrlProp456.xml"/><Relationship Id="rId18" Type="http://schemas.openxmlformats.org/officeDocument/2006/relationships/ctrlProp" Target="../ctrlProps/ctrlProp461.xml"/><Relationship Id="rId39" Type="http://schemas.openxmlformats.org/officeDocument/2006/relationships/ctrlProp" Target="../ctrlProps/ctrlProp482.xml"/><Relationship Id="rId109" Type="http://schemas.openxmlformats.org/officeDocument/2006/relationships/ctrlProp" Target="../ctrlProps/ctrlProp552.xml"/><Relationship Id="rId34" Type="http://schemas.openxmlformats.org/officeDocument/2006/relationships/ctrlProp" Target="../ctrlProps/ctrlProp477.xml"/><Relationship Id="rId50" Type="http://schemas.openxmlformats.org/officeDocument/2006/relationships/ctrlProp" Target="../ctrlProps/ctrlProp493.xml"/><Relationship Id="rId55" Type="http://schemas.openxmlformats.org/officeDocument/2006/relationships/ctrlProp" Target="../ctrlProps/ctrlProp498.xml"/><Relationship Id="rId76" Type="http://schemas.openxmlformats.org/officeDocument/2006/relationships/ctrlProp" Target="../ctrlProps/ctrlProp519.xml"/><Relationship Id="rId97" Type="http://schemas.openxmlformats.org/officeDocument/2006/relationships/ctrlProp" Target="../ctrlProps/ctrlProp540.xml"/><Relationship Id="rId104" Type="http://schemas.openxmlformats.org/officeDocument/2006/relationships/ctrlProp" Target="../ctrlProps/ctrlProp547.xml"/><Relationship Id="rId120" Type="http://schemas.openxmlformats.org/officeDocument/2006/relationships/ctrlProp" Target="../ctrlProps/ctrlProp563.xml"/><Relationship Id="rId125" Type="http://schemas.openxmlformats.org/officeDocument/2006/relationships/ctrlProp" Target="../ctrlProps/ctrlProp568.xml"/><Relationship Id="rId7" Type="http://schemas.openxmlformats.org/officeDocument/2006/relationships/ctrlProp" Target="../ctrlProps/ctrlProp450.xml"/><Relationship Id="rId71" Type="http://schemas.openxmlformats.org/officeDocument/2006/relationships/ctrlProp" Target="../ctrlProps/ctrlProp514.xml"/><Relationship Id="rId92" Type="http://schemas.openxmlformats.org/officeDocument/2006/relationships/ctrlProp" Target="../ctrlProps/ctrlProp535.xml"/><Relationship Id="rId2" Type="http://schemas.openxmlformats.org/officeDocument/2006/relationships/vmlDrawing" Target="../drawings/vmlDrawing3.vml"/><Relationship Id="rId29" Type="http://schemas.openxmlformats.org/officeDocument/2006/relationships/ctrlProp" Target="../ctrlProps/ctrlProp472.xml"/><Relationship Id="rId24" Type="http://schemas.openxmlformats.org/officeDocument/2006/relationships/ctrlProp" Target="../ctrlProps/ctrlProp467.xml"/><Relationship Id="rId40" Type="http://schemas.openxmlformats.org/officeDocument/2006/relationships/ctrlProp" Target="../ctrlProps/ctrlProp483.xml"/><Relationship Id="rId45" Type="http://schemas.openxmlformats.org/officeDocument/2006/relationships/ctrlProp" Target="../ctrlProps/ctrlProp488.xml"/><Relationship Id="rId66" Type="http://schemas.openxmlformats.org/officeDocument/2006/relationships/ctrlProp" Target="../ctrlProps/ctrlProp509.xml"/><Relationship Id="rId87" Type="http://schemas.openxmlformats.org/officeDocument/2006/relationships/ctrlProp" Target="../ctrlProps/ctrlProp530.xml"/><Relationship Id="rId110" Type="http://schemas.openxmlformats.org/officeDocument/2006/relationships/ctrlProp" Target="../ctrlProps/ctrlProp553.xml"/><Relationship Id="rId115" Type="http://schemas.openxmlformats.org/officeDocument/2006/relationships/ctrlProp" Target="../ctrlProps/ctrlProp558.xml"/><Relationship Id="rId131" Type="http://schemas.openxmlformats.org/officeDocument/2006/relationships/ctrlProp" Target="../ctrlProps/ctrlProp574.xml"/><Relationship Id="rId136" Type="http://schemas.openxmlformats.org/officeDocument/2006/relationships/ctrlProp" Target="../ctrlProps/ctrlProp579.xml"/><Relationship Id="rId61" Type="http://schemas.openxmlformats.org/officeDocument/2006/relationships/ctrlProp" Target="../ctrlProps/ctrlProp504.xml"/><Relationship Id="rId82" Type="http://schemas.openxmlformats.org/officeDocument/2006/relationships/ctrlProp" Target="../ctrlProps/ctrlProp525.xml"/><Relationship Id="rId19" Type="http://schemas.openxmlformats.org/officeDocument/2006/relationships/ctrlProp" Target="../ctrlProps/ctrlProp462.xml"/><Relationship Id="rId14" Type="http://schemas.openxmlformats.org/officeDocument/2006/relationships/ctrlProp" Target="../ctrlProps/ctrlProp457.xml"/><Relationship Id="rId30" Type="http://schemas.openxmlformats.org/officeDocument/2006/relationships/ctrlProp" Target="../ctrlProps/ctrlProp473.xml"/><Relationship Id="rId35" Type="http://schemas.openxmlformats.org/officeDocument/2006/relationships/ctrlProp" Target="../ctrlProps/ctrlProp478.xml"/><Relationship Id="rId56" Type="http://schemas.openxmlformats.org/officeDocument/2006/relationships/ctrlProp" Target="../ctrlProps/ctrlProp499.xml"/><Relationship Id="rId77" Type="http://schemas.openxmlformats.org/officeDocument/2006/relationships/ctrlProp" Target="../ctrlProps/ctrlProp520.xml"/><Relationship Id="rId100" Type="http://schemas.openxmlformats.org/officeDocument/2006/relationships/ctrlProp" Target="../ctrlProps/ctrlProp543.xml"/><Relationship Id="rId105" Type="http://schemas.openxmlformats.org/officeDocument/2006/relationships/ctrlProp" Target="../ctrlProps/ctrlProp548.xml"/><Relationship Id="rId126" Type="http://schemas.openxmlformats.org/officeDocument/2006/relationships/ctrlProp" Target="../ctrlProps/ctrlProp569.xml"/><Relationship Id="rId8" Type="http://schemas.openxmlformats.org/officeDocument/2006/relationships/ctrlProp" Target="../ctrlProps/ctrlProp451.xml"/><Relationship Id="rId51" Type="http://schemas.openxmlformats.org/officeDocument/2006/relationships/ctrlProp" Target="../ctrlProps/ctrlProp494.xml"/><Relationship Id="rId72" Type="http://schemas.openxmlformats.org/officeDocument/2006/relationships/ctrlProp" Target="../ctrlProps/ctrlProp515.xml"/><Relationship Id="rId93" Type="http://schemas.openxmlformats.org/officeDocument/2006/relationships/ctrlProp" Target="../ctrlProps/ctrlProp536.xml"/><Relationship Id="rId98" Type="http://schemas.openxmlformats.org/officeDocument/2006/relationships/ctrlProp" Target="../ctrlProps/ctrlProp541.xml"/><Relationship Id="rId121" Type="http://schemas.openxmlformats.org/officeDocument/2006/relationships/ctrlProp" Target="../ctrlProps/ctrlProp564.xml"/><Relationship Id="rId3" Type="http://schemas.openxmlformats.org/officeDocument/2006/relationships/ctrlProp" Target="../ctrlProps/ctrlProp446.xml"/><Relationship Id="rId25" Type="http://schemas.openxmlformats.org/officeDocument/2006/relationships/ctrlProp" Target="../ctrlProps/ctrlProp468.xml"/><Relationship Id="rId46" Type="http://schemas.openxmlformats.org/officeDocument/2006/relationships/ctrlProp" Target="../ctrlProps/ctrlProp489.xml"/><Relationship Id="rId67" Type="http://schemas.openxmlformats.org/officeDocument/2006/relationships/ctrlProp" Target="../ctrlProps/ctrlProp510.xml"/><Relationship Id="rId116" Type="http://schemas.openxmlformats.org/officeDocument/2006/relationships/ctrlProp" Target="../ctrlProps/ctrlProp559.xml"/><Relationship Id="rId137" Type="http://schemas.openxmlformats.org/officeDocument/2006/relationships/ctrlProp" Target="../ctrlProps/ctrlProp580.xml"/><Relationship Id="rId20" Type="http://schemas.openxmlformats.org/officeDocument/2006/relationships/ctrlProp" Target="../ctrlProps/ctrlProp463.xml"/><Relationship Id="rId41" Type="http://schemas.openxmlformats.org/officeDocument/2006/relationships/ctrlProp" Target="../ctrlProps/ctrlProp484.xml"/><Relationship Id="rId62" Type="http://schemas.openxmlformats.org/officeDocument/2006/relationships/ctrlProp" Target="../ctrlProps/ctrlProp505.xml"/><Relationship Id="rId83" Type="http://schemas.openxmlformats.org/officeDocument/2006/relationships/ctrlProp" Target="../ctrlProps/ctrlProp526.xml"/><Relationship Id="rId88" Type="http://schemas.openxmlformats.org/officeDocument/2006/relationships/ctrlProp" Target="../ctrlProps/ctrlProp531.xml"/><Relationship Id="rId111" Type="http://schemas.openxmlformats.org/officeDocument/2006/relationships/ctrlProp" Target="../ctrlProps/ctrlProp554.xml"/><Relationship Id="rId132" Type="http://schemas.openxmlformats.org/officeDocument/2006/relationships/ctrlProp" Target="../ctrlProps/ctrlProp575.xml"/><Relationship Id="rId15" Type="http://schemas.openxmlformats.org/officeDocument/2006/relationships/ctrlProp" Target="../ctrlProps/ctrlProp458.xml"/><Relationship Id="rId36" Type="http://schemas.openxmlformats.org/officeDocument/2006/relationships/ctrlProp" Target="../ctrlProps/ctrlProp479.xml"/><Relationship Id="rId57" Type="http://schemas.openxmlformats.org/officeDocument/2006/relationships/ctrlProp" Target="../ctrlProps/ctrlProp500.xml"/><Relationship Id="rId106" Type="http://schemas.openxmlformats.org/officeDocument/2006/relationships/ctrlProp" Target="../ctrlProps/ctrlProp549.xml"/><Relationship Id="rId127" Type="http://schemas.openxmlformats.org/officeDocument/2006/relationships/ctrlProp" Target="../ctrlProps/ctrlProp570.xml"/><Relationship Id="rId10" Type="http://schemas.openxmlformats.org/officeDocument/2006/relationships/ctrlProp" Target="../ctrlProps/ctrlProp453.xml"/><Relationship Id="rId31" Type="http://schemas.openxmlformats.org/officeDocument/2006/relationships/ctrlProp" Target="../ctrlProps/ctrlProp474.xml"/><Relationship Id="rId52" Type="http://schemas.openxmlformats.org/officeDocument/2006/relationships/ctrlProp" Target="../ctrlProps/ctrlProp495.xml"/><Relationship Id="rId73" Type="http://schemas.openxmlformats.org/officeDocument/2006/relationships/ctrlProp" Target="../ctrlProps/ctrlProp516.xml"/><Relationship Id="rId78" Type="http://schemas.openxmlformats.org/officeDocument/2006/relationships/ctrlProp" Target="../ctrlProps/ctrlProp521.xml"/><Relationship Id="rId94" Type="http://schemas.openxmlformats.org/officeDocument/2006/relationships/ctrlProp" Target="../ctrlProps/ctrlProp537.xml"/><Relationship Id="rId99" Type="http://schemas.openxmlformats.org/officeDocument/2006/relationships/ctrlProp" Target="../ctrlProps/ctrlProp542.xml"/><Relationship Id="rId101" Type="http://schemas.openxmlformats.org/officeDocument/2006/relationships/ctrlProp" Target="../ctrlProps/ctrlProp544.xml"/><Relationship Id="rId122" Type="http://schemas.openxmlformats.org/officeDocument/2006/relationships/ctrlProp" Target="../ctrlProps/ctrlProp565.xml"/><Relationship Id="rId4" Type="http://schemas.openxmlformats.org/officeDocument/2006/relationships/ctrlProp" Target="../ctrlProps/ctrlProp447.xml"/><Relationship Id="rId9" Type="http://schemas.openxmlformats.org/officeDocument/2006/relationships/ctrlProp" Target="../ctrlProps/ctrlProp452.xml"/><Relationship Id="rId26" Type="http://schemas.openxmlformats.org/officeDocument/2006/relationships/ctrlProp" Target="../ctrlProps/ctrlProp469.xml"/><Relationship Id="rId47" Type="http://schemas.openxmlformats.org/officeDocument/2006/relationships/ctrlProp" Target="../ctrlProps/ctrlProp490.xml"/><Relationship Id="rId68" Type="http://schemas.openxmlformats.org/officeDocument/2006/relationships/ctrlProp" Target="../ctrlProps/ctrlProp511.xml"/><Relationship Id="rId89" Type="http://schemas.openxmlformats.org/officeDocument/2006/relationships/ctrlProp" Target="../ctrlProps/ctrlProp532.xml"/><Relationship Id="rId112" Type="http://schemas.openxmlformats.org/officeDocument/2006/relationships/ctrlProp" Target="../ctrlProps/ctrlProp555.xml"/><Relationship Id="rId133" Type="http://schemas.openxmlformats.org/officeDocument/2006/relationships/ctrlProp" Target="../ctrlProps/ctrlProp57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94.xml"/><Relationship Id="rId18" Type="http://schemas.openxmlformats.org/officeDocument/2006/relationships/ctrlProp" Target="../ctrlProps/ctrlProp599.xml"/><Relationship Id="rId26" Type="http://schemas.openxmlformats.org/officeDocument/2006/relationships/ctrlProp" Target="../ctrlProps/ctrlProp607.xml"/><Relationship Id="rId39" Type="http://schemas.openxmlformats.org/officeDocument/2006/relationships/ctrlProp" Target="../ctrlProps/ctrlProp620.xml"/><Relationship Id="rId21" Type="http://schemas.openxmlformats.org/officeDocument/2006/relationships/ctrlProp" Target="../ctrlProps/ctrlProp602.xml"/><Relationship Id="rId34" Type="http://schemas.openxmlformats.org/officeDocument/2006/relationships/ctrlProp" Target="../ctrlProps/ctrlProp615.xml"/><Relationship Id="rId42" Type="http://schemas.openxmlformats.org/officeDocument/2006/relationships/ctrlProp" Target="../ctrlProps/ctrlProp623.xml"/><Relationship Id="rId7" Type="http://schemas.openxmlformats.org/officeDocument/2006/relationships/ctrlProp" Target="../ctrlProps/ctrlProp588.xml"/><Relationship Id="rId2" Type="http://schemas.openxmlformats.org/officeDocument/2006/relationships/vmlDrawing" Target="../drawings/vmlDrawing4.vml"/><Relationship Id="rId16" Type="http://schemas.openxmlformats.org/officeDocument/2006/relationships/ctrlProp" Target="../ctrlProps/ctrlProp597.xml"/><Relationship Id="rId20" Type="http://schemas.openxmlformats.org/officeDocument/2006/relationships/ctrlProp" Target="../ctrlProps/ctrlProp601.xml"/><Relationship Id="rId29" Type="http://schemas.openxmlformats.org/officeDocument/2006/relationships/ctrlProp" Target="../ctrlProps/ctrlProp610.xml"/><Relationship Id="rId41" Type="http://schemas.openxmlformats.org/officeDocument/2006/relationships/ctrlProp" Target="../ctrlProps/ctrlProp622.xml"/><Relationship Id="rId1" Type="http://schemas.openxmlformats.org/officeDocument/2006/relationships/drawing" Target="../drawings/drawing4.xml"/><Relationship Id="rId6" Type="http://schemas.openxmlformats.org/officeDocument/2006/relationships/ctrlProp" Target="../ctrlProps/ctrlProp587.xml"/><Relationship Id="rId11" Type="http://schemas.openxmlformats.org/officeDocument/2006/relationships/ctrlProp" Target="../ctrlProps/ctrlProp592.xml"/><Relationship Id="rId24" Type="http://schemas.openxmlformats.org/officeDocument/2006/relationships/ctrlProp" Target="../ctrlProps/ctrlProp605.xml"/><Relationship Id="rId32" Type="http://schemas.openxmlformats.org/officeDocument/2006/relationships/ctrlProp" Target="../ctrlProps/ctrlProp613.xml"/><Relationship Id="rId37" Type="http://schemas.openxmlformats.org/officeDocument/2006/relationships/ctrlProp" Target="../ctrlProps/ctrlProp618.xml"/><Relationship Id="rId40" Type="http://schemas.openxmlformats.org/officeDocument/2006/relationships/ctrlProp" Target="../ctrlProps/ctrlProp621.xml"/><Relationship Id="rId5" Type="http://schemas.openxmlformats.org/officeDocument/2006/relationships/ctrlProp" Target="../ctrlProps/ctrlProp586.xml"/><Relationship Id="rId15" Type="http://schemas.openxmlformats.org/officeDocument/2006/relationships/ctrlProp" Target="../ctrlProps/ctrlProp596.xml"/><Relationship Id="rId23" Type="http://schemas.openxmlformats.org/officeDocument/2006/relationships/ctrlProp" Target="../ctrlProps/ctrlProp604.xml"/><Relationship Id="rId28" Type="http://schemas.openxmlformats.org/officeDocument/2006/relationships/ctrlProp" Target="../ctrlProps/ctrlProp609.xml"/><Relationship Id="rId36" Type="http://schemas.openxmlformats.org/officeDocument/2006/relationships/ctrlProp" Target="../ctrlProps/ctrlProp617.xml"/><Relationship Id="rId10" Type="http://schemas.openxmlformats.org/officeDocument/2006/relationships/ctrlProp" Target="../ctrlProps/ctrlProp591.xml"/><Relationship Id="rId19" Type="http://schemas.openxmlformats.org/officeDocument/2006/relationships/ctrlProp" Target="../ctrlProps/ctrlProp600.xml"/><Relationship Id="rId31" Type="http://schemas.openxmlformats.org/officeDocument/2006/relationships/ctrlProp" Target="../ctrlProps/ctrlProp612.xml"/><Relationship Id="rId44" Type="http://schemas.openxmlformats.org/officeDocument/2006/relationships/ctrlProp" Target="../ctrlProps/ctrlProp625.xml"/><Relationship Id="rId4" Type="http://schemas.openxmlformats.org/officeDocument/2006/relationships/ctrlProp" Target="../ctrlProps/ctrlProp585.xml"/><Relationship Id="rId9" Type="http://schemas.openxmlformats.org/officeDocument/2006/relationships/ctrlProp" Target="../ctrlProps/ctrlProp590.xml"/><Relationship Id="rId14" Type="http://schemas.openxmlformats.org/officeDocument/2006/relationships/ctrlProp" Target="../ctrlProps/ctrlProp595.xml"/><Relationship Id="rId22" Type="http://schemas.openxmlformats.org/officeDocument/2006/relationships/ctrlProp" Target="../ctrlProps/ctrlProp603.xml"/><Relationship Id="rId27" Type="http://schemas.openxmlformats.org/officeDocument/2006/relationships/ctrlProp" Target="../ctrlProps/ctrlProp608.xml"/><Relationship Id="rId30" Type="http://schemas.openxmlformats.org/officeDocument/2006/relationships/ctrlProp" Target="../ctrlProps/ctrlProp611.xml"/><Relationship Id="rId35" Type="http://schemas.openxmlformats.org/officeDocument/2006/relationships/ctrlProp" Target="../ctrlProps/ctrlProp616.xml"/><Relationship Id="rId43" Type="http://schemas.openxmlformats.org/officeDocument/2006/relationships/ctrlProp" Target="../ctrlProps/ctrlProp624.xml"/><Relationship Id="rId8" Type="http://schemas.openxmlformats.org/officeDocument/2006/relationships/ctrlProp" Target="../ctrlProps/ctrlProp589.xml"/><Relationship Id="rId3" Type="http://schemas.openxmlformats.org/officeDocument/2006/relationships/ctrlProp" Target="../ctrlProps/ctrlProp584.xml"/><Relationship Id="rId12" Type="http://schemas.openxmlformats.org/officeDocument/2006/relationships/ctrlProp" Target="../ctrlProps/ctrlProp593.xml"/><Relationship Id="rId17" Type="http://schemas.openxmlformats.org/officeDocument/2006/relationships/ctrlProp" Target="../ctrlProps/ctrlProp598.xml"/><Relationship Id="rId25" Type="http://schemas.openxmlformats.org/officeDocument/2006/relationships/ctrlProp" Target="../ctrlProps/ctrlProp606.xml"/><Relationship Id="rId33" Type="http://schemas.openxmlformats.org/officeDocument/2006/relationships/ctrlProp" Target="../ctrlProps/ctrlProp614.xml"/><Relationship Id="rId38" Type="http://schemas.openxmlformats.org/officeDocument/2006/relationships/ctrlProp" Target="../ctrlProps/ctrlProp61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648.xml"/><Relationship Id="rId21" Type="http://schemas.openxmlformats.org/officeDocument/2006/relationships/ctrlProp" Target="../ctrlProps/ctrlProp643.xml"/><Relationship Id="rId42" Type="http://schemas.openxmlformats.org/officeDocument/2006/relationships/ctrlProp" Target="../ctrlProps/ctrlProp664.xml"/><Relationship Id="rId47" Type="http://schemas.openxmlformats.org/officeDocument/2006/relationships/ctrlProp" Target="../ctrlProps/ctrlProp669.xml"/><Relationship Id="rId63" Type="http://schemas.openxmlformats.org/officeDocument/2006/relationships/ctrlProp" Target="../ctrlProps/ctrlProp685.xml"/><Relationship Id="rId68" Type="http://schemas.openxmlformats.org/officeDocument/2006/relationships/ctrlProp" Target="../ctrlProps/ctrlProp690.xml"/><Relationship Id="rId7" Type="http://schemas.openxmlformats.org/officeDocument/2006/relationships/ctrlProp" Target="../ctrlProps/ctrlProp629.xml"/><Relationship Id="rId2" Type="http://schemas.openxmlformats.org/officeDocument/2006/relationships/drawing" Target="../drawings/drawing5.xml"/><Relationship Id="rId16" Type="http://schemas.openxmlformats.org/officeDocument/2006/relationships/ctrlProp" Target="../ctrlProps/ctrlProp638.xml"/><Relationship Id="rId29" Type="http://schemas.openxmlformats.org/officeDocument/2006/relationships/ctrlProp" Target="../ctrlProps/ctrlProp651.xml"/><Relationship Id="rId11" Type="http://schemas.openxmlformats.org/officeDocument/2006/relationships/ctrlProp" Target="../ctrlProps/ctrlProp633.xml"/><Relationship Id="rId24" Type="http://schemas.openxmlformats.org/officeDocument/2006/relationships/ctrlProp" Target="../ctrlProps/ctrlProp646.xml"/><Relationship Id="rId32" Type="http://schemas.openxmlformats.org/officeDocument/2006/relationships/ctrlProp" Target="../ctrlProps/ctrlProp654.xml"/><Relationship Id="rId37" Type="http://schemas.openxmlformats.org/officeDocument/2006/relationships/ctrlProp" Target="../ctrlProps/ctrlProp659.xml"/><Relationship Id="rId40" Type="http://schemas.openxmlformats.org/officeDocument/2006/relationships/ctrlProp" Target="../ctrlProps/ctrlProp662.xml"/><Relationship Id="rId45" Type="http://schemas.openxmlformats.org/officeDocument/2006/relationships/ctrlProp" Target="../ctrlProps/ctrlProp667.xml"/><Relationship Id="rId53" Type="http://schemas.openxmlformats.org/officeDocument/2006/relationships/ctrlProp" Target="../ctrlProps/ctrlProp675.xml"/><Relationship Id="rId58" Type="http://schemas.openxmlformats.org/officeDocument/2006/relationships/ctrlProp" Target="../ctrlProps/ctrlProp680.xml"/><Relationship Id="rId66" Type="http://schemas.openxmlformats.org/officeDocument/2006/relationships/ctrlProp" Target="../ctrlProps/ctrlProp688.xml"/><Relationship Id="rId5" Type="http://schemas.openxmlformats.org/officeDocument/2006/relationships/ctrlProp" Target="../ctrlProps/ctrlProp627.xml"/><Relationship Id="rId61" Type="http://schemas.openxmlformats.org/officeDocument/2006/relationships/ctrlProp" Target="../ctrlProps/ctrlProp683.xml"/><Relationship Id="rId19" Type="http://schemas.openxmlformats.org/officeDocument/2006/relationships/ctrlProp" Target="../ctrlProps/ctrlProp641.xml"/><Relationship Id="rId14" Type="http://schemas.openxmlformats.org/officeDocument/2006/relationships/ctrlProp" Target="../ctrlProps/ctrlProp636.xml"/><Relationship Id="rId22" Type="http://schemas.openxmlformats.org/officeDocument/2006/relationships/ctrlProp" Target="../ctrlProps/ctrlProp644.xml"/><Relationship Id="rId27" Type="http://schemas.openxmlformats.org/officeDocument/2006/relationships/ctrlProp" Target="../ctrlProps/ctrlProp649.xml"/><Relationship Id="rId30" Type="http://schemas.openxmlformats.org/officeDocument/2006/relationships/ctrlProp" Target="../ctrlProps/ctrlProp652.xml"/><Relationship Id="rId35" Type="http://schemas.openxmlformats.org/officeDocument/2006/relationships/ctrlProp" Target="../ctrlProps/ctrlProp657.xml"/><Relationship Id="rId43" Type="http://schemas.openxmlformats.org/officeDocument/2006/relationships/ctrlProp" Target="../ctrlProps/ctrlProp665.xml"/><Relationship Id="rId48" Type="http://schemas.openxmlformats.org/officeDocument/2006/relationships/ctrlProp" Target="../ctrlProps/ctrlProp670.xml"/><Relationship Id="rId56" Type="http://schemas.openxmlformats.org/officeDocument/2006/relationships/ctrlProp" Target="../ctrlProps/ctrlProp678.xml"/><Relationship Id="rId64" Type="http://schemas.openxmlformats.org/officeDocument/2006/relationships/ctrlProp" Target="../ctrlProps/ctrlProp686.xml"/><Relationship Id="rId69" Type="http://schemas.openxmlformats.org/officeDocument/2006/relationships/ctrlProp" Target="../ctrlProps/ctrlProp691.xml"/><Relationship Id="rId8" Type="http://schemas.openxmlformats.org/officeDocument/2006/relationships/ctrlProp" Target="../ctrlProps/ctrlProp630.xml"/><Relationship Id="rId51" Type="http://schemas.openxmlformats.org/officeDocument/2006/relationships/ctrlProp" Target="../ctrlProps/ctrlProp673.xml"/><Relationship Id="rId3" Type="http://schemas.openxmlformats.org/officeDocument/2006/relationships/vmlDrawing" Target="../drawings/vmlDrawing5.vml"/><Relationship Id="rId12" Type="http://schemas.openxmlformats.org/officeDocument/2006/relationships/ctrlProp" Target="../ctrlProps/ctrlProp634.xml"/><Relationship Id="rId17" Type="http://schemas.openxmlformats.org/officeDocument/2006/relationships/ctrlProp" Target="../ctrlProps/ctrlProp639.xml"/><Relationship Id="rId25" Type="http://schemas.openxmlformats.org/officeDocument/2006/relationships/ctrlProp" Target="../ctrlProps/ctrlProp647.xml"/><Relationship Id="rId33" Type="http://schemas.openxmlformats.org/officeDocument/2006/relationships/ctrlProp" Target="../ctrlProps/ctrlProp655.xml"/><Relationship Id="rId38" Type="http://schemas.openxmlformats.org/officeDocument/2006/relationships/ctrlProp" Target="../ctrlProps/ctrlProp660.xml"/><Relationship Id="rId46" Type="http://schemas.openxmlformats.org/officeDocument/2006/relationships/ctrlProp" Target="../ctrlProps/ctrlProp668.xml"/><Relationship Id="rId59" Type="http://schemas.openxmlformats.org/officeDocument/2006/relationships/ctrlProp" Target="../ctrlProps/ctrlProp681.xml"/><Relationship Id="rId67" Type="http://schemas.openxmlformats.org/officeDocument/2006/relationships/ctrlProp" Target="../ctrlProps/ctrlProp689.xml"/><Relationship Id="rId20" Type="http://schemas.openxmlformats.org/officeDocument/2006/relationships/ctrlProp" Target="../ctrlProps/ctrlProp642.xml"/><Relationship Id="rId41" Type="http://schemas.openxmlformats.org/officeDocument/2006/relationships/ctrlProp" Target="../ctrlProps/ctrlProp663.xml"/><Relationship Id="rId54" Type="http://schemas.openxmlformats.org/officeDocument/2006/relationships/ctrlProp" Target="../ctrlProps/ctrlProp676.xml"/><Relationship Id="rId62" Type="http://schemas.openxmlformats.org/officeDocument/2006/relationships/ctrlProp" Target="../ctrlProps/ctrlProp684.xml"/><Relationship Id="rId1" Type="http://schemas.openxmlformats.org/officeDocument/2006/relationships/printerSettings" Target="../printerSettings/printerSettings3.bin"/><Relationship Id="rId6" Type="http://schemas.openxmlformats.org/officeDocument/2006/relationships/ctrlProp" Target="../ctrlProps/ctrlProp628.xml"/><Relationship Id="rId15" Type="http://schemas.openxmlformats.org/officeDocument/2006/relationships/ctrlProp" Target="../ctrlProps/ctrlProp637.xml"/><Relationship Id="rId23" Type="http://schemas.openxmlformats.org/officeDocument/2006/relationships/ctrlProp" Target="../ctrlProps/ctrlProp645.xml"/><Relationship Id="rId28" Type="http://schemas.openxmlformats.org/officeDocument/2006/relationships/ctrlProp" Target="../ctrlProps/ctrlProp650.xml"/><Relationship Id="rId36" Type="http://schemas.openxmlformats.org/officeDocument/2006/relationships/ctrlProp" Target="../ctrlProps/ctrlProp658.xml"/><Relationship Id="rId49" Type="http://schemas.openxmlformats.org/officeDocument/2006/relationships/ctrlProp" Target="../ctrlProps/ctrlProp671.xml"/><Relationship Id="rId57" Type="http://schemas.openxmlformats.org/officeDocument/2006/relationships/ctrlProp" Target="../ctrlProps/ctrlProp679.xml"/><Relationship Id="rId10" Type="http://schemas.openxmlformats.org/officeDocument/2006/relationships/ctrlProp" Target="../ctrlProps/ctrlProp632.xml"/><Relationship Id="rId31" Type="http://schemas.openxmlformats.org/officeDocument/2006/relationships/ctrlProp" Target="../ctrlProps/ctrlProp653.xml"/><Relationship Id="rId44" Type="http://schemas.openxmlformats.org/officeDocument/2006/relationships/ctrlProp" Target="../ctrlProps/ctrlProp666.xml"/><Relationship Id="rId52" Type="http://schemas.openxmlformats.org/officeDocument/2006/relationships/ctrlProp" Target="../ctrlProps/ctrlProp674.xml"/><Relationship Id="rId60" Type="http://schemas.openxmlformats.org/officeDocument/2006/relationships/ctrlProp" Target="../ctrlProps/ctrlProp682.xml"/><Relationship Id="rId65" Type="http://schemas.openxmlformats.org/officeDocument/2006/relationships/ctrlProp" Target="../ctrlProps/ctrlProp687.xml"/><Relationship Id="rId4" Type="http://schemas.openxmlformats.org/officeDocument/2006/relationships/ctrlProp" Target="../ctrlProps/ctrlProp626.xml"/><Relationship Id="rId9" Type="http://schemas.openxmlformats.org/officeDocument/2006/relationships/ctrlProp" Target="../ctrlProps/ctrlProp631.xml"/><Relationship Id="rId13" Type="http://schemas.openxmlformats.org/officeDocument/2006/relationships/ctrlProp" Target="../ctrlProps/ctrlProp635.xml"/><Relationship Id="rId18" Type="http://schemas.openxmlformats.org/officeDocument/2006/relationships/ctrlProp" Target="../ctrlProps/ctrlProp640.xml"/><Relationship Id="rId39" Type="http://schemas.openxmlformats.org/officeDocument/2006/relationships/ctrlProp" Target="../ctrlProps/ctrlProp661.xml"/><Relationship Id="rId34" Type="http://schemas.openxmlformats.org/officeDocument/2006/relationships/ctrlProp" Target="../ctrlProps/ctrlProp656.xml"/><Relationship Id="rId50" Type="http://schemas.openxmlformats.org/officeDocument/2006/relationships/ctrlProp" Target="../ctrlProps/ctrlProp672.xml"/><Relationship Id="rId55" Type="http://schemas.openxmlformats.org/officeDocument/2006/relationships/ctrlProp" Target="../ctrlProps/ctrlProp67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
  <sheetViews>
    <sheetView tabSelected="1" workbookViewId="0">
      <selection activeCell="L1" sqref="L1"/>
    </sheetView>
  </sheetViews>
  <sheetFormatPr defaultRowHeight="13.5" x14ac:dyDescent="0.15"/>
  <sheetData>
    <row r="1" spans="2:12" ht="39" customHeight="1" x14ac:dyDescent="0.15">
      <c r="L1" t="s">
        <v>688</v>
      </c>
    </row>
    <row r="2" spans="2:12" ht="28.5" customHeight="1" x14ac:dyDescent="0.15">
      <c r="B2" s="223" t="s">
        <v>687</v>
      </c>
      <c r="C2" s="223"/>
      <c r="D2" s="223"/>
      <c r="E2" s="223"/>
    </row>
    <row r="3" spans="2:12" ht="22.5" customHeight="1" x14ac:dyDescent="0.15">
      <c r="B3" s="222" t="s">
        <v>684</v>
      </c>
      <c r="C3" s="135"/>
      <c r="D3" s="135"/>
    </row>
    <row r="4" spans="2:12" ht="21.75" customHeight="1" x14ac:dyDescent="0.15">
      <c r="B4" s="228" t="s">
        <v>683</v>
      </c>
      <c r="C4" s="229"/>
      <c r="D4" s="229"/>
      <c r="E4" s="229"/>
      <c r="F4" s="229"/>
      <c r="G4" s="229"/>
      <c r="H4" s="229"/>
      <c r="I4" s="229"/>
      <c r="J4" s="229"/>
      <c r="K4" s="230"/>
    </row>
    <row r="5" spans="2:12" ht="62.25" customHeight="1" x14ac:dyDescent="0.15">
      <c r="B5" s="231" t="s">
        <v>686</v>
      </c>
      <c r="C5" s="232"/>
      <c r="D5" s="232"/>
      <c r="E5" s="232"/>
      <c r="F5" s="232"/>
      <c r="G5" s="232"/>
      <c r="H5" s="232"/>
      <c r="I5" s="232"/>
      <c r="J5" s="232"/>
      <c r="K5" s="233"/>
    </row>
    <row r="6" spans="2:12" ht="37.5" customHeight="1" x14ac:dyDescent="0.15">
      <c r="B6" s="234" t="s">
        <v>685</v>
      </c>
      <c r="C6" s="235"/>
      <c r="D6" s="235"/>
      <c r="E6" s="235"/>
      <c r="F6" s="235"/>
      <c r="G6" s="235"/>
      <c r="H6" s="235"/>
      <c r="I6" s="235"/>
      <c r="J6" s="235"/>
      <c r="K6" s="236"/>
    </row>
  </sheetData>
  <mergeCells count="3">
    <mergeCell ref="B4:K4"/>
    <mergeCell ref="B5:K5"/>
    <mergeCell ref="B6:K6"/>
  </mergeCells>
  <phoneticPr fontId="6"/>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S34"/>
  <sheetViews>
    <sheetView zoomScale="70" zoomScaleNormal="70" workbookViewId="0">
      <selection activeCell="AZ13" sqref="AZ13"/>
    </sheetView>
  </sheetViews>
  <sheetFormatPr defaultRowHeight="13.5" x14ac:dyDescent="0.15"/>
  <cols>
    <col min="1" max="2" width="3.75" customWidth="1"/>
    <col min="3" max="3" width="25.375" style="2" customWidth="1"/>
    <col min="4" max="4" width="13" style="2" customWidth="1"/>
    <col min="5" max="5" width="41.25" style="3" customWidth="1"/>
    <col min="6" max="6" width="5" style="139" customWidth="1"/>
    <col min="7" max="7" width="13" style="3" customWidth="1"/>
    <col min="8" max="8" width="41.25" style="3" customWidth="1"/>
    <col min="9" max="9" width="5" style="139" customWidth="1"/>
    <col min="10" max="10" width="13" style="3" customWidth="1"/>
    <col min="11" max="11" width="41.125" style="3" customWidth="1"/>
    <col min="12" max="12" width="5" style="145" customWidth="1"/>
    <col min="14" max="45" width="5.625" hidden="1" customWidth="1"/>
    <col min="46" max="46" width="5.625" customWidth="1"/>
  </cols>
  <sheetData>
    <row r="1" spans="1:45" ht="38.25" customHeight="1" x14ac:dyDescent="0.15">
      <c r="J1" s="227" t="s">
        <v>688</v>
      </c>
    </row>
    <row r="2" spans="1:45" ht="22.5" customHeight="1" x14ac:dyDescent="0.15">
      <c r="A2" s="1" t="s">
        <v>682</v>
      </c>
      <c r="H2" s="4"/>
      <c r="J2" s="4"/>
      <c r="K2" s="5"/>
      <c r="N2" s="6" t="s">
        <v>0</v>
      </c>
      <c r="O2" s="6" t="s">
        <v>94</v>
      </c>
      <c r="P2" s="6" t="s">
        <v>1</v>
      </c>
      <c r="Q2" s="7" t="s">
        <v>95</v>
      </c>
      <c r="R2" s="7" t="s">
        <v>3</v>
      </c>
      <c r="S2" s="7" t="s">
        <v>4</v>
      </c>
      <c r="T2" s="6" t="s">
        <v>5</v>
      </c>
      <c r="U2" s="6" t="s">
        <v>6</v>
      </c>
      <c r="V2" s="6" t="s">
        <v>7</v>
      </c>
      <c r="W2" s="7" t="s">
        <v>8</v>
      </c>
      <c r="X2" s="7" t="s">
        <v>9</v>
      </c>
      <c r="Y2" s="7" t="s">
        <v>10</v>
      </c>
      <c r="Z2" s="6" t="s">
        <v>11</v>
      </c>
      <c r="AA2" s="6" t="s">
        <v>12</v>
      </c>
      <c r="AB2" s="6" t="s">
        <v>13</v>
      </c>
      <c r="AC2" s="7" t="s">
        <v>96</v>
      </c>
      <c r="AD2" s="7" t="s">
        <v>15</v>
      </c>
      <c r="AE2" s="7" t="s">
        <v>16</v>
      </c>
      <c r="AF2" s="6" t="s">
        <v>17</v>
      </c>
      <c r="AG2" s="6" t="s">
        <v>18</v>
      </c>
      <c r="AH2" s="6" t="s">
        <v>19</v>
      </c>
      <c r="AI2" s="7" t="s">
        <v>97</v>
      </c>
      <c r="AJ2" s="7" t="s">
        <v>20</v>
      </c>
      <c r="AK2" s="7" t="s">
        <v>21</v>
      </c>
      <c r="AL2" s="6" t="s">
        <v>77</v>
      </c>
      <c r="AM2" s="6" t="s">
        <v>98</v>
      </c>
      <c r="AN2" s="7" t="s">
        <v>99</v>
      </c>
      <c r="AO2" s="7" t="s">
        <v>22</v>
      </c>
      <c r="AP2" s="7" t="s">
        <v>23</v>
      </c>
      <c r="AQ2" s="6" t="s">
        <v>24</v>
      </c>
      <c r="AR2" s="6" t="s">
        <v>25</v>
      </c>
      <c r="AS2" s="6" t="s">
        <v>26</v>
      </c>
    </row>
    <row r="3" spans="1:45" ht="18.75" customHeight="1" x14ac:dyDescent="0.15">
      <c r="A3" s="1" t="s">
        <v>100</v>
      </c>
      <c r="E3"/>
      <c r="F3"/>
      <c r="G3"/>
      <c r="H3"/>
      <c r="I3"/>
      <c r="J3"/>
      <c r="K3"/>
      <c r="L3"/>
    </row>
    <row r="4" spans="1:45" ht="6.75" customHeight="1" x14ac:dyDescent="0.15">
      <c r="H4" s="2"/>
      <c r="J4" s="2"/>
      <c r="K4" s="5"/>
      <c r="N4" t="e">
        <f>IF(#REF!=0,0,#REF!-1)</f>
        <v>#REF!</v>
      </c>
      <c r="O4" t="e">
        <f>IF(#REF!=0,0,#REF!-1)</f>
        <v>#REF!</v>
      </c>
      <c r="P4" t="e">
        <f>IF(#REF!=0,0,#REF!-1)</f>
        <v>#REF!</v>
      </c>
      <c r="Q4" t="e">
        <f>IF(#REF!=0,0,#REF!-1)</f>
        <v>#REF!</v>
      </c>
      <c r="R4" t="e">
        <f>IF(#REF!=0,0,#REF!-1)</f>
        <v>#REF!</v>
      </c>
      <c r="S4" t="e">
        <f>IF(#REF!=0,0,#REF!-1)</f>
        <v>#REF!</v>
      </c>
      <c r="T4" t="e">
        <f>IF(#REF!=0,0,#REF!-1)</f>
        <v>#REF!</v>
      </c>
      <c r="U4" t="e">
        <f>IF(#REF!=0,0,#REF!-1)</f>
        <v>#REF!</v>
      </c>
      <c r="V4" t="e">
        <f>IF(#REF!=0,0,#REF!-1)</f>
        <v>#REF!</v>
      </c>
      <c r="W4" t="e">
        <f>IF(#REF!=0,0,#REF!-1)</f>
        <v>#REF!</v>
      </c>
      <c r="X4" t="e">
        <f>IF(#REF!=0,0,#REF!-1)</f>
        <v>#REF!</v>
      </c>
      <c r="Y4" t="e">
        <f>IF(#REF!=0,0,#REF!-1)</f>
        <v>#REF!</v>
      </c>
      <c r="Z4" t="e">
        <f>IF(#REF!=0,0,#REF!-1)</f>
        <v>#REF!</v>
      </c>
      <c r="AA4" t="e">
        <f>IF(#REF!=0,0,#REF!-1)</f>
        <v>#REF!</v>
      </c>
      <c r="AB4" t="e">
        <f>IF(#REF!=0,0,#REF!-1)</f>
        <v>#REF!</v>
      </c>
      <c r="AC4" t="e">
        <f>IF(#REF!=0,0,#REF!-1)</f>
        <v>#REF!</v>
      </c>
      <c r="AD4" t="e">
        <f>IF(#REF!=0,0,#REF!-1)</f>
        <v>#REF!</v>
      </c>
      <c r="AE4" t="e">
        <f>IF(#REF!=0,0,#REF!-1)</f>
        <v>#REF!</v>
      </c>
      <c r="AF4" t="e">
        <f>IF(#REF!=0,0,#REF!-1)</f>
        <v>#REF!</v>
      </c>
      <c r="AG4" t="e">
        <f>IF(#REF!=0,0,#REF!-1)</f>
        <v>#REF!</v>
      </c>
      <c r="AH4" t="e">
        <f>IF(#REF!=0,0,#REF!-1)</f>
        <v>#REF!</v>
      </c>
      <c r="AI4" t="e">
        <f>IF(#REF!=0,0,#REF!-1)</f>
        <v>#REF!</v>
      </c>
      <c r="AJ4" t="e">
        <f>IF(#REF!=0,0,#REF!-1)</f>
        <v>#REF!</v>
      </c>
      <c r="AK4" t="e">
        <f>IF(#REF!=0,0,#REF!-1)</f>
        <v>#REF!</v>
      </c>
      <c r="AL4" t="e">
        <f>IF(#REF!=0,0,#REF!-1)</f>
        <v>#REF!</v>
      </c>
      <c r="AM4" t="e">
        <f>IF(#REF!=0,0,#REF!-1)</f>
        <v>#REF!</v>
      </c>
      <c r="AN4" t="e">
        <f>IF(#REF!=0,0,#REF!-1)</f>
        <v>#REF!</v>
      </c>
      <c r="AO4" t="e">
        <f>IF(#REF!=0,0,#REF!-1)</f>
        <v>#REF!</v>
      </c>
      <c r="AP4" t="e">
        <f>IF(#REF!=0,0,#REF!-1)</f>
        <v>#REF!</v>
      </c>
      <c r="AQ4" t="e">
        <f>IF(#REF!=0,0,#REF!-1)</f>
        <v>#REF!</v>
      </c>
      <c r="AR4" t="e">
        <f>IF(#REF!=0,0,#REF!-1)</f>
        <v>#REF!</v>
      </c>
      <c r="AS4" t="e">
        <f>IF(#REF!=0,0,#REF!-1)</f>
        <v>#REF!</v>
      </c>
    </row>
    <row r="5" spans="1:45" ht="22.5" customHeight="1" thickBot="1" x14ac:dyDescent="0.2">
      <c r="A5" s="237" t="s">
        <v>27</v>
      </c>
      <c r="B5" s="238"/>
      <c r="C5" s="238"/>
      <c r="D5" s="8"/>
      <c r="E5" s="8"/>
      <c r="F5" s="140"/>
      <c r="G5" s="8"/>
      <c r="H5" s="9"/>
      <c r="I5" s="140"/>
      <c r="J5" s="9"/>
      <c r="K5" s="10"/>
      <c r="L5" s="146"/>
    </row>
    <row r="6" spans="1:45" s="2" customFormat="1" ht="15" customHeight="1" x14ac:dyDescent="0.15">
      <c r="A6" s="239" t="s">
        <v>28</v>
      </c>
      <c r="B6" s="240"/>
      <c r="C6" s="241"/>
      <c r="D6" s="251" t="s">
        <v>29</v>
      </c>
      <c r="E6" s="252"/>
      <c r="F6" s="257"/>
      <c r="G6" s="259" t="s">
        <v>101</v>
      </c>
      <c r="H6" s="260"/>
      <c r="I6" s="261"/>
      <c r="J6" s="251" t="s">
        <v>102</v>
      </c>
      <c r="K6" s="252"/>
      <c r="L6" s="253"/>
      <c r="N6" t="s">
        <v>32</v>
      </c>
      <c r="O6" t="s">
        <v>33</v>
      </c>
      <c r="P6" t="s">
        <v>34</v>
      </c>
      <c r="Q6" s="2" t="s">
        <v>35</v>
      </c>
    </row>
    <row r="7" spans="1:45" s="2" customFormat="1" ht="15" customHeight="1" x14ac:dyDescent="0.15">
      <c r="A7" s="242"/>
      <c r="B7" s="243"/>
      <c r="C7" s="244"/>
      <c r="D7" s="254" t="s">
        <v>36</v>
      </c>
      <c r="E7" s="255"/>
      <c r="F7" s="258"/>
      <c r="G7" s="254" t="s">
        <v>37</v>
      </c>
      <c r="H7" s="255"/>
      <c r="I7" s="258"/>
      <c r="J7" s="254" t="s">
        <v>38</v>
      </c>
      <c r="K7" s="255"/>
      <c r="L7" s="256"/>
      <c r="N7" s="11" t="s">
        <v>39</v>
      </c>
      <c r="O7" s="2" t="e">
        <f>SUM(N4,Q4,T4,W4,Z4,AC4,AF4,AI4,AL4,AN4,AQ4)</f>
        <v>#REF!</v>
      </c>
      <c r="P7" s="2" t="e">
        <f>FREQUENCY((#REF!,#REF!,#REF!,#REF!,#REF!,#REF!,#REF!,#REF!,#REF!,#REF!,#REF!),{5,0})</f>
        <v>#REF!</v>
      </c>
      <c r="Q7" s="2" t="e">
        <f>IF(P7=0,"",O7/P7)</f>
        <v>#REF!</v>
      </c>
    </row>
    <row r="8" spans="1:45" s="11" customFormat="1" ht="18" customHeight="1" x14ac:dyDescent="0.15">
      <c r="A8" s="12" t="s">
        <v>40</v>
      </c>
      <c r="B8" s="13"/>
      <c r="C8" s="14"/>
      <c r="D8" s="14"/>
      <c r="E8" s="121"/>
      <c r="F8" s="143"/>
      <c r="G8" s="117"/>
      <c r="H8" s="117"/>
      <c r="I8" s="141"/>
      <c r="J8" s="121"/>
      <c r="K8" s="121"/>
      <c r="L8" s="144"/>
      <c r="N8" t="s">
        <v>41</v>
      </c>
      <c r="O8" s="2" t="e">
        <f>SUM(O4,R4,U4,X4,AA4,AD4,AG4,AJ4,AL4,AO4,AR4)</f>
        <v>#REF!</v>
      </c>
      <c r="P8" s="2" t="e">
        <f>FREQUENCY((#REF!,#REF!,#REF!,#REF!,#REF!,#REF!,#REF!,#REF!,#REF!,#REF!,#REF!),{5,0})</f>
        <v>#REF!</v>
      </c>
      <c r="Q8" s="2" t="e">
        <f t="shared" ref="Q8:Q9" si="0">IF(P8=0,"",O8/P8)</f>
        <v>#REF!</v>
      </c>
    </row>
    <row r="9" spans="1:45" s="11" customFormat="1" ht="42" customHeight="1" x14ac:dyDescent="0.15">
      <c r="A9" s="15"/>
      <c r="B9" s="16"/>
      <c r="C9" s="120" t="s">
        <v>42</v>
      </c>
      <c r="D9" s="17" t="s">
        <v>0</v>
      </c>
      <c r="E9" s="116"/>
      <c r="F9" s="212" t="b">
        <v>0</v>
      </c>
      <c r="G9" s="17" t="s">
        <v>43</v>
      </c>
      <c r="H9" s="116"/>
      <c r="I9" s="212" t="b">
        <v>0</v>
      </c>
      <c r="J9" s="17" t="s">
        <v>103</v>
      </c>
      <c r="K9" s="116"/>
      <c r="L9" s="216" t="b">
        <v>0</v>
      </c>
      <c r="N9" t="s">
        <v>44</v>
      </c>
      <c r="O9" s="2" t="e">
        <f>SUM(P4,S4,V4,Y4,AB4,AE4,AH4,AK4,AM4,AP4,AS4)</f>
        <v>#REF!</v>
      </c>
      <c r="P9" s="2" t="e">
        <f>FREQUENCY((#REF!,#REF!,#REF!,#REF!,#REF!,#REF!,#REF!,#REF!,#REF!,#REF!,#REF!),{5,0})</f>
        <v>#REF!</v>
      </c>
      <c r="Q9" s="2" t="e">
        <f t="shared" si="0"/>
        <v>#REF!</v>
      </c>
    </row>
    <row r="10" spans="1:45" s="11" customFormat="1" ht="81" customHeight="1" x14ac:dyDescent="0.15">
      <c r="A10" s="15"/>
      <c r="B10" s="16"/>
      <c r="C10" s="103"/>
      <c r="D10" s="245" t="s">
        <v>45</v>
      </c>
      <c r="E10" s="246"/>
      <c r="F10" s="248"/>
      <c r="G10" s="245" t="s">
        <v>104</v>
      </c>
      <c r="H10" s="246"/>
      <c r="I10" s="248"/>
      <c r="J10" s="245" t="s">
        <v>46</v>
      </c>
      <c r="K10" s="246"/>
      <c r="L10" s="247"/>
    </row>
    <row r="11" spans="1:45" s="11" customFormat="1" ht="40.5" customHeight="1" x14ac:dyDescent="0.15">
      <c r="A11" s="18"/>
      <c r="B11" s="13"/>
      <c r="C11" s="105" t="s">
        <v>47</v>
      </c>
      <c r="D11" s="123" t="s">
        <v>2</v>
      </c>
      <c r="E11" s="71"/>
      <c r="F11" s="215" t="b">
        <v>0</v>
      </c>
      <c r="G11" s="123" t="s">
        <v>105</v>
      </c>
      <c r="H11" s="71"/>
      <c r="I11" s="215" t="b">
        <v>0</v>
      </c>
      <c r="J11" s="123" t="s">
        <v>106</v>
      </c>
      <c r="K11" s="71"/>
      <c r="L11" s="217" t="b">
        <v>0</v>
      </c>
    </row>
    <row r="12" spans="1:45" s="11" customFormat="1" ht="42" customHeight="1" x14ac:dyDescent="0.15">
      <c r="A12" s="18"/>
      <c r="B12" s="13"/>
      <c r="C12" s="107"/>
      <c r="D12" s="245" t="s">
        <v>48</v>
      </c>
      <c r="E12" s="246"/>
      <c r="F12" s="248"/>
      <c r="G12" s="245" t="s">
        <v>49</v>
      </c>
      <c r="H12" s="246"/>
      <c r="I12" s="248"/>
      <c r="J12" s="249" t="s">
        <v>107</v>
      </c>
      <c r="K12" s="249"/>
      <c r="L12" s="250"/>
    </row>
    <row r="13" spans="1:45" s="11" customFormat="1" ht="40.5" customHeight="1" x14ac:dyDescent="0.15">
      <c r="A13" s="18"/>
      <c r="B13" s="13"/>
      <c r="C13" s="105" t="s">
        <v>50</v>
      </c>
      <c r="D13" s="123" t="s">
        <v>108</v>
      </c>
      <c r="E13" s="71"/>
      <c r="F13" s="215" t="b">
        <v>0</v>
      </c>
      <c r="G13" s="123" t="s">
        <v>109</v>
      </c>
      <c r="H13" s="71"/>
      <c r="I13" s="215" t="b">
        <v>0</v>
      </c>
      <c r="J13" s="123" t="s">
        <v>110</v>
      </c>
      <c r="K13" s="71"/>
      <c r="L13" s="217" t="b">
        <v>0</v>
      </c>
    </row>
    <row r="14" spans="1:45" s="11" customFormat="1" ht="57.75" customHeight="1" x14ac:dyDescent="0.15">
      <c r="A14" s="18"/>
      <c r="B14" s="13"/>
      <c r="C14" s="107"/>
      <c r="D14" s="245" t="s">
        <v>51</v>
      </c>
      <c r="E14" s="246"/>
      <c r="F14" s="248"/>
      <c r="G14" s="245" t="s">
        <v>52</v>
      </c>
      <c r="H14" s="246"/>
      <c r="I14" s="248"/>
      <c r="J14" s="245" t="s">
        <v>53</v>
      </c>
      <c r="K14" s="246"/>
      <c r="L14" s="247"/>
    </row>
    <row r="15" spans="1:45" s="11" customFormat="1" ht="40.5" customHeight="1" x14ac:dyDescent="0.15">
      <c r="A15" s="18"/>
      <c r="B15" s="13"/>
      <c r="C15" s="105" t="s">
        <v>54</v>
      </c>
      <c r="D15" s="123" t="s">
        <v>8</v>
      </c>
      <c r="E15" s="71"/>
      <c r="F15" s="215" t="b">
        <v>0</v>
      </c>
      <c r="G15" s="124" t="s">
        <v>111</v>
      </c>
      <c r="H15" s="71"/>
      <c r="I15" s="215" t="b">
        <v>0</v>
      </c>
      <c r="J15" s="123" t="s">
        <v>112</v>
      </c>
      <c r="K15" s="71"/>
      <c r="L15" s="217" t="b">
        <v>0</v>
      </c>
    </row>
    <row r="16" spans="1:45" s="11" customFormat="1" ht="81.75" customHeight="1" x14ac:dyDescent="0.15">
      <c r="A16" s="18"/>
      <c r="B16" s="13"/>
      <c r="C16" s="107"/>
      <c r="D16" s="245" t="s">
        <v>55</v>
      </c>
      <c r="E16" s="246"/>
      <c r="F16" s="248"/>
      <c r="G16" s="245" t="s">
        <v>56</v>
      </c>
      <c r="H16" s="246"/>
      <c r="I16" s="248"/>
      <c r="J16" s="245" t="s">
        <v>57</v>
      </c>
      <c r="K16" s="246"/>
      <c r="L16" s="247"/>
    </row>
    <row r="17" spans="1:12" s="11" customFormat="1" ht="40.5" customHeight="1" x14ac:dyDescent="0.15">
      <c r="A17" s="18"/>
      <c r="B17" s="13"/>
      <c r="C17" s="105" t="s">
        <v>58</v>
      </c>
      <c r="D17" s="123" t="s">
        <v>11</v>
      </c>
      <c r="E17" s="71"/>
      <c r="F17" s="215" t="b">
        <v>0</v>
      </c>
      <c r="G17" s="123" t="s">
        <v>59</v>
      </c>
      <c r="H17" s="71"/>
      <c r="I17" s="215" t="b">
        <v>0</v>
      </c>
      <c r="J17" s="123" t="s">
        <v>60</v>
      </c>
      <c r="K17" s="71"/>
      <c r="L17" s="217" t="b">
        <v>0</v>
      </c>
    </row>
    <row r="18" spans="1:12" s="11" customFormat="1" ht="68.25" customHeight="1" x14ac:dyDescent="0.15">
      <c r="A18" s="18"/>
      <c r="B18" s="14"/>
      <c r="C18" s="107"/>
      <c r="D18" s="262" t="s">
        <v>113</v>
      </c>
      <c r="E18" s="263"/>
      <c r="F18" s="264"/>
      <c r="G18" s="262" t="s">
        <v>61</v>
      </c>
      <c r="H18" s="263"/>
      <c r="I18" s="263"/>
      <c r="J18" s="245" t="s">
        <v>62</v>
      </c>
      <c r="K18" s="246"/>
      <c r="L18" s="247"/>
    </row>
    <row r="19" spans="1:12" s="11" customFormat="1" ht="18" customHeight="1" x14ac:dyDescent="0.15">
      <c r="A19" s="19" t="s">
        <v>63</v>
      </c>
      <c r="B19" s="13"/>
      <c r="C19" s="20"/>
      <c r="D19" s="125"/>
      <c r="E19" s="115"/>
      <c r="F19" s="142"/>
      <c r="G19" s="115"/>
      <c r="H19" s="115"/>
      <c r="I19" s="142"/>
      <c r="J19" s="117"/>
      <c r="K19" s="118"/>
      <c r="L19" s="147"/>
    </row>
    <row r="20" spans="1:12" s="11" customFormat="1" ht="40.5" customHeight="1" x14ac:dyDescent="0.15">
      <c r="A20" s="15"/>
      <c r="B20" s="16"/>
      <c r="C20" s="105" t="s">
        <v>114</v>
      </c>
      <c r="D20" s="123" t="s">
        <v>14</v>
      </c>
      <c r="E20" s="71"/>
      <c r="F20" s="215" t="b">
        <v>0</v>
      </c>
      <c r="G20" s="123" t="s">
        <v>115</v>
      </c>
      <c r="H20" s="71"/>
      <c r="I20" s="215" t="b">
        <v>0</v>
      </c>
      <c r="J20" s="123" t="s">
        <v>64</v>
      </c>
      <c r="K20" s="71"/>
      <c r="L20" s="217" t="b">
        <v>0</v>
      </c>
    </row>
    <row r="21" spans="1:12" s="11" customFormat="1" ht="196.5" customHeight="1" x14ac:dyDescent="0.15">
      <c r="A21" s="15"/>
      <c r="B21" s="16"/>
      <c r="C21" s="107"/>
      <c r="D21" s="245" t="s">
        <v>65</v>
      </c>
      <c r="E21" s="246"/>
      <c r="F21" s="248"/>
      <c r="G21" s="245" t="s">
        <v>66</v>
      </c>
      <c r="H21" s="246"/>
      <c r="I21" s="248"/>
      <c r="J21" s="245" t="s">
        <v>67</v>
      </c>
      <c r="K21" s="246"/>
      <c r="L21" s="247"/>
    </row>
    <row r="22" spans="1:12" s="11" customFormat="1" ht="40.5" customHeight="1" x14ac:dyDescent="0.15">
      <c r="A22" s="15"/>
      <c r="B22" s="16"/>
      <c r="C22" s="105" t="s">
        <v>68</v>
      </c>
      <c r="D22" s="123" t="s">
        <v>17</v>
      </c>
      <c r="E22" s="71"/>
      <c r="F22" s="215" t="b">
        <v>0</v>
      </c>
      <c r="G22" s="123" t="s">
        <v>69</v>
      </c>
      <c r="H22" s="71"/>
      <c r="I22" s="215" t="b">
        <v>0</v>
      </c>
      <c r="J22" s="123" t="s">
        <v>116</v>
      </c>
      <c r="K22" s="71"/>
      <c r="L22" s="217" t="b">
        <v>0</v>
      </c>
    </row>
    <row r="23" spans="1:12" s="11" customFormat="1" ht="57.75" customHeight="1" x14ac:dyDescent="0.15">
      <c r="A23" s="15"/>
      <c r="B23" s="16"/>
      <c r="C23" s="107"/>
      <c r="D23" s="245" t="s">
        <v>70</v>
      </c>
      <c r="E23" s="246"/>
      <c r="F23" s="248"/>
      <c r="G23" s="245" t="s">
        <v>71</v>
      </c>
      <c r="H23" s="246"/>
      <c r="I23" s="248"/>
      <c r="J23" s="245" t="s">
        <v>117</v>
      </c>
      <c r="K23" s="246"/>
      <c r="L23" s="247"/>
    </row>
    <row r="24" spans="1:12" s="11" customFormat="1" ht="40.5" customHeight="1" x14ac:dyDescent="0.15">
      <c r="A24" s="15"/>
      <c r="B24" s="16"/>
      <c r="C24" s="105" t="s">
        <v>72</v>
      </c>
      <c r="D24" s="123" t="s">
        <v>118</v>
      </c>
      <c r="E24" s="71"/>
      <c r="F24" s="215" t="b">
        <v>0</v>
      </c>
      <c r="G24" s="123" t="s">
        <v>73</v>
      </c>
      <c r="H24" s="71"/>
      <c r="I24" s="215" t="b">
        <v>0</v>
      </c>
      <c r="J24" s="123" t="s">
        <v>119</v>
      </c>
      <c r="K24" s="71"/>
      <c r="L24" s="217" t="b">
        <v>0</v>
      </c>
    </row>
    <row r="25" spans="1:12" s="11" customFormat="1" ht="105" customHeight="1" x14ac:dyDescent="0.15">
      <c r="A25" s="15"/>
      <c r="B25" s="16"/>
      <c r="C25" s="107"/>
      <c r="D25" s="262" t="s">
        <v>74</v>
      </c>
      <c r="E25" s="263"/>
      <c r="F25" s="264"/>
      <c r="G25" s="245" t="s">
        <v>75</v>
      </c>
      <c r="H25" s="246"/>
      <c r="I25" s="248"/>
      <c r="J25" s="245" t="s">
        <v>76</v>
      </c>
      <c r="K25" s="246"/>
      <c r="L25" s="247"/>
    </row>
    <row r="26" spans="1:12" s="11" customFormat="1" ht="40.5" customHeight="1" x14ac:dyDescent="0.15">
      <c r="A26" s="15"/>
      <c r="B26" s="16"/>
      <c r="C26" s="105" t="s">
        <v>120</v>
      </c>
      <c r="D26" s="123" t="s">
        <v>77</v>
      </c>
      <c r="E26" s="265"/>
      <c r="F26" s="265"/>
      <c r="G26" s="265"/>
      <c r="H26" s="265"/>
      <c r="I26" s="215" t="b">
        <v>0</v>
      </c>
      <c r="J26" s="123" t="s">
        <v>78</v>
      </c>
      <c r="K26" s="72"/>
      <c r="L26" s="217" t="b">
        <v>0</v>
      </c>
    </row>
    <row r="27" spans="1:12" s="11" customFormat="1" ht="70.5" customHeight="1" x14ac:dyDescent="0.15">
      <c r="A27" s="15"/>
      <c r="B27" s="16"/>
      <c r="C27" s="107"/>
      <c r="D27" s="245" t="s">
        <v>677</v>
      </c>
      <c r="E27" s="246"/>
      <c r="F27" s="246"/>
      <c r="G27" s="246"/>
      <c r="H27" s="246"/>
      <c r="I27" s="148"/>
      <c r="J27" s="245" t="s">
        <v>79</v>
      </c>
      <c r="K27" s="246"/>
      <c r="L27" s="247"/>
    </row>
    <row r="28" spans="1:12" s="11" customFormat="1" ht="40.5" customHeight="1" x14ac:dyDescent="0.15">
      <c r="A28" s="15"/>
      <c r="B28" s="16"/>
      <c r="C28" s="105" t="s">
        <v>80</v>
      </c>
      <c r="D28" s="123" t="s">
        <v>121</v>
      </c>
      <c r="E28" s="71"/>
      <c r="F28" s="215" t="b">
        <v>0</v>
      </c>
      <c r="G28" s="123" t="s">
        <v>122</v>
      </c>
      <c r="H28" s="71"/>
      <c r="I28" s="215" t="b">
        <v>0</v>
      </c>
      <c r="J28" s="123" t="s">
        <v>123</v>
      </c>
      <c r="K28" s="71"/>
      <c r="L28" s="217" t="b">
        <v>0</v>
      </c>
    </row>
    <row r="29" spans="1:12" s="11" customFormat="1" ht="91.5" customHeight="1" x14ac:dyDescent="0.15">
      <c r="A29" s="15"/>
      <c r="B29" s="16"/>
      <c r="C29" s="107"/>
      <c r="D29" s="245" t="s">
        <v>124</v>
      </c>
      <c r="E29" s="246"/>
      <c r="F29" s="248"/>
      <c r="G29" s="245" t="s">
        <v>81</v>
      </c>
      <c r="H29" s="246"/>
      <c r="I29" s="248"/>
      <c r="J29" s="245" t="s">
        <v>82</v>
      </c>
      <c r="K29" s="246"/>
      <c r="L29" s="247"/>
    </row>
    <row r="30" spans="1:12" s="11" customFormat="1" ht="40.5" customHeight="1" x14ac:dyDescent="0.15">
      <c r="A30" s="15"/>
      <c r="B30" s="16"/>
      <c r="C30" s="105" t="s">
        <v>83</v>
      </c>
      <c r="D30" s="123" t="s">
        <v>125</v>
      </c>
      <c r="E30" s="71"/>
      <c r="F30" s="215" t="b">
        <v>0</v>
      </c>
      <c r="G30" s="123" t="s">
        <v>84</v>
      </c>
      <c r="H30" s="71"/>
      <c r="I30" s="215" t="b">
        <v>0</v>
      </c>
      <c r="J30" s="123" t="s">
        <v>85</v>
      </c>
      <c r="K30" s="71"/>
      <c r="L30" s="217" t="b">
        <v>0</v>
      </c>
    </row>
    <row r="31" spans="1:12" s="11" customFormat="1" ht="42.75" customHeight="1" thickBot="1" x14ac:dyDescent="0.2">
      <c r="A31" s="21"/>
      <c r="B31" s="22"/>
      <c r="C31" s="106"/>
      <c r="D31" s="266" t="s">
        <v>86</v>
      </c>
      <c r="E31" s="267"/>
      <c r="F31" s="268"/>
      <c r="G31" s="269" t="s">
        <v>87</v>
      </c>
      <c r="H31" s="270"/>
      <c r="I31" s="271"/>
      <c r="J31" s="267" t="s">
        <v>126</v>
      </c>
      <c r="K31" s="267"/>
      <c r="L31" s="272"/>
    </row>
    <row r="32" spans="1:12" ht="14.25" x14ac:dyDescent="0.15">
      <c r="D32" s="28" t="s">
        <v>659</v>
      </c>
      <c r="E32" s="149" t="s">
        <v>680</v>
      </c>
      <c r="F32" s="226">
        <f>(COUNTIF(F9:F30, "TRUE")+COUNTIF(I26, "TRUE"))/11</f>
        <v>0</v>
      </c>
      <c r="G32" s="226" t="s">
        <v>660</v>
      </c>
      <c r="H32" s="226" t="s">
        <v>680</v>
      </c>
      <c r="I32" s="226">
        <f>(COUNTIF(G9:I25,"TRUE")+COUNTIF(I26:I28,"TRUE")+COUNTIF(I30,"TRUE"))/11</f>
        <v>0</v>
      </c>
      <c r="J32" s="149" t="s">
        <v>661</v>
      </c>
      <c r="K32" s="149" t="s">
        <v>680</v>
      </c>
      <c r="L32" s="150">
        <f>(COUNTIF(J9:L31, "TRUE"))/11</f>
        <v>0</v>
      </c>
    </row>
    <row r="34" spans="5:9" ht="14.25" x14ac:dyDescent="0.15">
      <c r="E34" s="149"/>
      <c r="F34" s="149"/>
      <c r="G34" s="149"/>
      <c r="H34" s="149" t="s">
        <v>672</v>
      </c>
      <c r="I34" s="149">
        <f>(F$32*1)+(I$32*2)+(L$32*3)</f>
        <v>0</v>
      </c>
    </row>
  </sheetData>
  <sheetProtection selectLockedCells="1"/>
  <customSheetViews>
    <customSheetView guid="{DDCCA11A-DCCF-4F02-B1A5-83F9781F0AA0}" topLeftCell="A25">
      <selection activeCell="D24" sqref="D24:F24"/>
    </customSheetView>
  </customSheetViews>
  <mergeCells count="41">
    <mergeCell ref="D29:F29"/>
    <mergeCell ref="G29:I29"/>
    <mergeCell ref="J29:L29"/>
    <mergeCell ref="D31:F31"/>
    <mergeCell ref="G31:I31"/>
    <mergeCell ref="J31:L31"/>
    <mergeCell ref="D25:F25"/>
    <mergeCell ref="G25:I25"/>
    <mergeCell ref="J25:L25"/>
    <mergeCell ref="J27:L27"/>
    <mergeCell ref="D27:H27"/>
    <mergeCell ref="E26:H26"/>
    <mergeCell ref="D6:F6"/>
    <mergeCell ref="D7:F7"/>
    <mergeCell ref="G6:I6"/>
    <mergeCell ref="G7:I7"/>
    <mergeCell ref="J23:L23"/>
    <mergeCell ref="D23:F23"/>
    <mergeCell ref="G23:I23"/>
    <mergeCell ref="D18:F18"/>
    <mergeCell ref="G18:I18"/>
    <mergeCell ref="J18:L18"/>
    <mergeCell ref="D21:F21"/>
    <mergeCell ref="G21:I21"/>
    <mergeCell ref="J21:L21"/>
    <mergeCell ref="A5:C5"/>
    <mergeCell ref="A6:C7"/>
    <mergeCell ref="J14:L14"/>
    <mergeCell ref="J16:L16"/>
    <mergeCell ref="D12:F12"/>
    <mergeCell ref="G12:I12"/>
    <mergeCell ref="J12:L12"/>
    <mergeCell ref="J6:L6"/>
    <mergeCell ref="J7:L7"/>
    <mergeCell ref="G10:I10"/>
    <mergeCell ref="J10:L10"/>
    <mergeCell ref="G14:I14"/>
    <mergeCell ref="D14:F14"/>
    <mergeCell ref="D16:F16"/>
    <mergeCell ref="G16:I16"/>
    <mergeCell ref="D10:F10"/>
  </mergeCells>
  <phoneticPr fontId="11"/>
  <pageMargins left="0.7" right="0.7" top="0.75" bottom="0.75" header="0.3" footer="0.3"/>
  <pageSetup paperSize="9" scale="4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4</xdr:col>
                    <xdr:colOff>952500</xdr:colOff>
                    <xdr:row>1</xdr:row>
                    <xdr:rowOff>0</xdr:rowOff>
                  </from>
                  <to>
                    <xdr:col>4</xdr:col>
                    <xdr:colOff>952500</xdr:colOff>
                    <xdr:row>8</xdr:row>
                    <xdr:rowOff>142875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4</xdr:col>
                    <xdr:colOff>1619250</xdr:colOff>
                    <xdr:row>1</xdr:row>
                    <xdr:rowOff>0</xdr:rowOff>
                  </from>
                  <to>
                    <xdr:col>4</xdr:col>
                    <xdr:colOff>1619250</xdr:colOff>
                    <xdr:row>8</xdr:row>
                    <xdr:rowOff>142875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4</xdr:col>
                    <xdr:colOff>2286000</xdr:colOff>
                    <xdr:row>1</xdr:row>
                    <xdr:rowOff>0</xdr:rowOff>
                  </from>
                  <to>
                    <xdr:col>4</xdr:col>
                    <xdr:colOff>2286000</xdr:colOff>
                    <xdr:row>8</xdr:row>
                    <xdr:rowOff>142875</xdr:rowOff>
                  </to>
                </anchor>
              </controlPr>
            </control>
          </mc:Choice>
        </mc:AlternateContent>
        <mc:AlternateContent xmlns:mc="http://schemas.openxmlformats.org/markup-compatibility/2006">
          <mc:Choice Requires="x14">
            <control shapeId="1029" r:id="rId7" name="Group Box 5">
              <controlPr defaultSize="0" autoFill="0" autoPict="0">
                <anchor moveWithCells="1">
                  <from>
                    <xdr:col>4</xdr:col>
                    <xdr:colOff>114300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7</xdr:col>
                    <xdr:colOff>952500</xdr:colOff>
                    <xdr:row>1</xdr:row>
                    <xdr:rowOff>0</xdr:rowOff>
                  </from>
                  <to>
                    <xdr:col>7</xdr:col>
                    <xdr:colOff>952500</xdr:colOff>
                    <xdr:row>8</xdr:row>
                    <xdr:rowOff>142875</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7</xdr:col>
                    <xdr:colOff>1619250</xdr:colOff>
                    <xdr:row>1</xdr:row>
                    <xdr:rowOff>0</xdr:rowOff>
                  </from>
                  <to>
                    <xdr:col>7</xdr:col>
                    <xdr:colOff>1619250</xdr:colOff>
                    <xdr:row>8</xdr:row>
                    <xdr:rowOff>142875</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7</xdr:col>
                    <xdr:colOff>2286000</xdr:colOff>
                    <xdr:row>1</xdr:row>
                    <xdr:rowOff>0</xdr:rowOff>
                  </from>
                  <to>
                    <xdr:col>7</xdr:col>
                    <xdr:colOff>2286000</xdr:colOff>
                    <xdr:row>8</xdr:row>
                    <xdr:rowOff>142875</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10</xdr:col>
                    <xdr:colOff>952500</xdr:colOff>
                    <xdr:row>1</xdr:row>
                    <xdr:rowOff>0</xdr:rowOff>
                  </from>
                  <to>
                    <xdr:col>10</xdr:col>
                    <xdr:colOff>952500</xdr:colOff>
                    <xdr:row>8</xdr:row>
                    <xdr:rowOff>142875</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10</xdr:col>
                    <xdr:colOff>1619250</xdr:colOff>
                    <xdr:row>1</xdr:row>
                    <xdr:rowOff>0</xdr:rowOff>
                  </from>
                  <to>
                    <xdr:col>10</xdr:col>
                    <xdr:colOff>1619250</xdr:colOff>
                    <xdr:row>8</xdr:row>
                    <xdr:rowOff>142875</xdr:rowOff>
                  </to>
                </anchor>
              </controlPr>
            </control>
          </mc:Choice>
        </mc:AlternateContent>
        <mc:AlternateContent xmlns:mc="http://schemas.openxmlformats.org/markup-compatibility/2006">
          <mc:Choice Requires="x14">
            <control shapeId="1037" r:id="rId13" name="Option Button 13">
              <controlPr defaultSize="0" autoFill="0" autoLine="0" autoPict="0">
                <anchor moveWithCells="1">
                  <from>
                    <xdr:col>10</xdr:col>
                    <xdr:colOff>2286000</xdr:colOff>
                    <xdr:row>1</xdr:row>
                    <xdr:rowOff>0</xdr:rowOff>
                  </from>
                  <to>
                    <xdr:col>10</xdr:col>
                    <xdr:colOff>2286000</xdr:colOff>
                    <xdr:row>8</xdr:row>
                    <xdr:rowOff>142875</xdr:rowOff>
                  </to>
                </anchor>
              </controlPr>
            </control>
          </mc:Choice>
        </mc:AlternateContent>
        <mc:AlternateContent xmlns:mc="http://schemas.openxmlformats.org/markup-compatibility/2006">
          <mc:Choice Requires="x14">
            <control shapeId="1038" r:id="rId14" name="Group Box 14">
              <controlPr defaultSize="0" autoFill="0" autoPict="0">
                <anchor moveWithCells="1">
                  <from>
                    <xdr:col>7</xdr:col>
                    <xdr:colOff>123825</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039" r:id="rId15" name="Group Box 15">
              <controlPr defaultSize="0" autoFill="0" autoPict="0">
                <anchor moveWithCells="1">
                  <from>
                    <xdr:col>10</xdr:col>
                    <xdr:colOff>171450</xdr:colOff>
                    <xdr:row>1</xdr:row>
                    <xdr:rowOff>0</xdr:rowOff>
                  </from>
                  <to>
                    <xdr:col>10</xdr:col>
                    <xdr:colOff>685800</xdr:colOff>
                    <xdr:row>8</xdr:row>
                    <xdr:rowOff>142875</xdr:rowOff>
                  </to>
                </anchor>
              </controlPr>
            </control>
          </mc:Choice>
        </mc:AlternateContent>
        <mc:AlternateContent xmlns:mc="http://schemas.openxmlformats.org/markup-compatibility/2006">
          <mc:Choice Requires="x14">
            <control shapeId="1041" r:id="rId16" name="Option Button 17">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042" r:id="rId17" name="Option Button 18">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043" r:id="rId18" name="Option Button 19">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045" r:id="rId19" name="Option Button 21">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046" r:id="rId20" name="Option Button 22">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047" r:id="rId21" name="Option Button 23">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049" r:id="rId22" name="Option Button 25">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050" r:id="rId23" name="Option Button 26">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051" r:id="rId24" name="Option Button 27">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052" r:id="rId25" name="Group Box 28">
              <controlPr defaultSize="0" autoFill="0" autoPict="0">
                <anchor moveWithCells="1">
                  <from>
                    <xdr:col>4</xdr:col>
                    <xdr:colOff>142875</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053" r:id="rId26" name="Group Box 29">
              <controlPr defaultSize="0" autoFill="0" autoPict="0">
                <anchor moveWithCells="1">
                  <from>
                    <xdr:col>7</xdr:col>
                    <xdr:colOff>228600</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054" r:id="rId27" name="Group Box 30">
              <controlPr defaultSize="0" autoFill="0" autoPict="0">
                <anchor moveWithCells="1">
                  <from>
                    <xdr:col>10</xdr:col>
                    <xdr:colOff>85725</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056" r:id="rId28" name="Option Button 32">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057" r:id="rId29" name="Option Button 33">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058" r:id="rId30" name="Option Button 34">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060" r:id="rId31" name="Option Button 36">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061" r:id="rId32" name="Option Button 37">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062" r:id="rId33" name="Option Button 38">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064" r:id="rId34" name="Option Button 40">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065" r:id="rId35" name="Option Button 41">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066" r:id="rId36" name="Option Button 42">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067" r:id="rId37" name="Group Box 43">
              <controlPr defaultSize="0" autoFill="0" autoPict="0">
                <anchor moveWithCells="1">
                  <from>
                    <xdr:col>4</xdr:col>
                    <xdr:colOff>190500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068" r:id="rId38" name="Group Box 44">
              <controlPr defaultSize="0" autoFill="0" autoPict="0">
                <anchor moveWithCells="1">
                  <from>
                    <xdr:col>7</xdr:col>
                    <xdr:colOff>209550</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069" r:id="rId39" name="Group Box 45">
              <controlPr defaultSize="0" autoFill="0" autoPict="0">
                <anchor moveWithCells="1">
                  <from>
                    <xdr:col>10</xdr:col>
                    <xdr:colOff>142875</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071" r:id="rId40" name="Option Button 47">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072" r:id="rId41" name="Option Button 48">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073" r:id="rId42" name="Option Button 49">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075" r:id="rId43" name="Option Button 51">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076" r:id="rId44" name="Option Button 52">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077" r:id="rId45" name="Option Button 53">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079" r:id="rId46" name="Option Button 55">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080" r:id="rId47" name="Option Button 56">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081" r:id="rId48" name="Option Button 57">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082" r:id="rId49" name="Group Box 58">
              <controlPr defaultSize="0" autoFill="0" autoPict="0">
                <anchor moveWithCells="1">
                  <from>
                    <xdr:col>4</xdr:col>
                    <xdr:colOff>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083" r:id="rId50" name="Group Box 59">
              <controlPr defaultSize="0" autoFill="0" autoPict="0">
                <anchor moveWithCells="1">
                  <from>
                    <xdr:col>7</xdr:col>
                    <xdr:colOff>76200</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084" r:id="rId51" name="Group Box 60">
              <controlPr defaultSize="0" autoFill="0" autoPict="0">
                <anchor moveWithCells="1">
                  <from>
                    <xdr:col>10</xdr:col>
                    <xdr:colOff>9525</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086" r:id="rId52" name="Option Button 62">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087" r:id="rId53" name="Option Button 63">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088" r:id="rId54" name="Option Button 64">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090" r:id="rId55" name="Option Button 66">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091" r:id="rId56" name="Option Button 67">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092" r:id="rId57" name="Option Button 68">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094" r:id="rId58" name="Option Button 70">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095" r:id="rId59" name="Option Button 71">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096" r:id="rId60" name="Option Button 72">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097" r:id="rId61" name="Group Box 73">
              <controlPr defaultSize="0" autoFill="0" autoPict="0">
                <anchor moveWithCells="1">
                  <from>
                    <xdr:col>4</xdr:col>
                    <xdr:colOff>19050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098" r:id="rId62" name="Group Box 74">
              <controlPr defaultSize="0" autoFill="0" autoPict="0">
                <anchor moveWithCells="1">
                  <from>
                    <xdr:col>7</xdr:col>
                    <xdr:colOff>104775</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099" r:id="rId63" name="Group Box 75">
              <controlPr defaultSize="0" autoFill="0" autoPict="0">
                <anchor moveWithCells="1">
                  <from>
                    <xdr:col>10</xdr:col>
                    <xdr:colOff>152400</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101" r:id="rId64" name="Option Button 77">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102" r:id="rId65" name="Option Button 78">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103" r:id="rId66" name="Option Button 79">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105" r:id="rId67" name="Option Button 81">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106" r:id="rId68" name="Option Button 82">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107" r:id="rId69" name="Option Button 83">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109" r:id="rId70" name="Option Button 85">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110" r:id="rId71" name="Option Button 86">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111" r:id="rId72" name="Option Button 87">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112" r:id="rId73" name="Group Box 88">
              <controlPr defaultSize="0" autoFill="0" autoPict="0">
                <anchor moveWithCells="1">
                  <from>
                    <xdr:col>4</xdr:col>
                    <xdr:colOff>19050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113" r:id="rId74" name="Group Box 89">
              <controlPr defaultSize="0" autoFill="0" autoPict="0">
                <anchor moveWithCells="1">
                  <from>
                    <xdr:col>7</xdr:col>
                    <xdr:colOff>38100</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114" r:id="rId75" name="Group Box 90">
              <controlPr defaultSize="0" autoFill="0" autoPict="0">
                <anchor moveWithCells="1">
                  <from>
                    <xdr:col>10</xdr:col>
                    <xdr:colOff>114300</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116" r:id="rId76" name="Option Button 92">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117" r:id="rId77" name="Option Button 93">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118" r:id="rId78" name="Option Button 94">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120" r:id="rId79" name="Option Button 96">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121" r:id="rId80" name="Option Button 97">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122" r:id="rId81" name="Option Button 98">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124" r:id="rId82" name="Option Button 100">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125" r:id="rId83" name="Option Button 101">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126" r:id="rId84" name="Option Button 102">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127" r:id="rId85" name="Group Box 103">
              <controlPr defaultSize="0" autoFill="0" autoPict="0">
                <anchor moveWithCells="1">
                  <from>
                    <xdr:col>4</xdr:col>
                    <xdr:colOff>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128" r:id="rId86" name="Group Box 104">
              <controlPr defaultSize="0" autoFill="0" autoPict="0">
                <anchor moveWithCells="1">
                  <from>
                    <xdr:col>7</xdr:col>
                    <xdr:colOff>19050</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129" r:id="rId87" name="Group Box 105">
              <controlPr defaultSize="0" autoFill="0" autoPict="0">
                <anchor moveWithCells="1">
                  <from>
                    <xdr:col>10</xdr:col>
                    <xdr:colOff>123825</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131" r:id="rId88" name="Option Button 107">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132" r:id="rId89" name="Option Button 108">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133" r:id="rId90" name="Option Button 109">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135" r:id="rId91" name="Option Button 111">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136" r:id="rId92" name="Option Button 112">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137" r:id="rId93" name="Option Button 113">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139" r:id="rId94" name="Option Button 115">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140" r:id="rId95" name="Option Button 116">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141" r:id="rId96" name="Option Button 117">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142" r:id="rId97" name="Group Box 118">
              <controlPr defaultSize="0" autoFill="0" autoPict="0">
                <anchor moveWithCells="1">
                  <from>
                    <xdr:col>4</xdr:col>
                    <xdr:colOff>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143" r:id="rId98" name="Group Box 119">
              <controlPr defaultSize="0" autoFill="0" autoPict="0">
                <anchor moveWithCells="1">
                  <from>
                    <xdr:col>7</xdr:col>
                    <xdr:colOff>85725</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144" r:id="rId99" name="Group Box 120">
              <controlPr defaultSize="0" autoFill="0" autoPict="0">
                <anchor moveWithCells="1">
                  <from>
                    <xdr:col>10</xdr:col>
                    <xdr:colOff>66675</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146" r:id="rId100" name="Option Button 122">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147" r:id="rId101" name="Option Button 123">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148" r:id="rId102" name="Option Button 124">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150" r:id="rId103" name="Option Button 126">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151" r:id="rId104" name="Option Button 127">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152" r:id="rId105" name="Option Button 128">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153" r:id="rId106" name="Group Box 129">
              <controlPr defaultSize="0" autoFill="0" autoPict="0">
                <anchor moveWithCells="1">
                  <from>
                    <xdr:col>4</xdr:col>
                    <xdr:colOff>38100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154" r:id="rId107" name="Group Box 130">
              <controlPr defaultSize="0" autoFill="0" autoPict="0">
                <anchor moveWithCells="1">
                  <from>
                    <xdr:col>10</xdr:col>
                    <xdr:colOff>66675</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156" r:id="rId108" name="Option Button 132">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157" r:id="rId109" name="Option Button 133">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158" r:id="rId110" name="Option Button 134">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160" r:id="rId111" name="Option Button 136">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161" r:id="rId112" name="Option Button 137">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162" r:id="rId113" name="Option Button 138">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164" r:id="rId114" name="Option Button 140">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165" r:id="rId115" name="Option Button 141">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166" r:id="rId116" name="Option Button 142">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167" r:id="rId117" name="Group Box 143">
              <controlPr defaultSize="0" autoFill="0" autoPict="0">
                <anchor moveWithCells="1">
                  <from>
                    <xdr:col>4</xdr:col>
                    <xdr:colOff>0</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168" r:id="rId118" name="Group Box 144">
              <controlPr defaultSize="0" autoFill="0" autoPict="0">
                <anchor moveWithCells="1">
                  <from>
                    <xdr:col>7</xdr:col>
                    <xdr:colOff>57150</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169" r:id="rId119" name="Group Box 145">
              <controlPr defaultSize="0" autoFill="0" autoPict="0">
                <anchor moveWithCells="1">
                  <from>
                    <xdr:col>10</xdr:col>
                    <xdr:colOff>85725</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171" r:id="rId120" name="Option Button 147">
              <controlPr defaultSize="0" autoFill="0" autoLine="0" autoPict="0">
                <anchor moveWithCells="1">
                  <from>
                    <xdr:col>4</xdr:col>
                    <xdr:colOff>952500</xdr:colOff>
                    <xdr:row>1</xdr:row>
                    <xdr:rowOff>0</xdr:rowOff>
                  </from>
                  <to>
                    <xdr:col>4</xdr:col>
                    <xdr:colOff>952500</xdr:colOff>
                    <xdr:row>8</xdr:row>
                    <xdr:rowOff>123825</xdr:rowOff>
                  </to>
                </anchor>
              </controlPr>
            </control>
          </mc:Choice>
        </mc:AlternateContent>
        <mc:AlternateContent xmlns:mc="http://schemas.openxmlformats.org/markup-compatibility/2006">
          <mc:Choice Requires="x14">
            <control shapeId="1172" r:id="rId121" name="Option Button 148">
              <controlPr defaultSize="0" autoFill="0" autoLine="0" autoPict="0">
                <anchor moveWithCells="1">
                  <from>
                    <xdr:col>4</xdr:col>
                    <xdr:colOff>1619250</xdr:colOff>
                    <xdr:row>1</xdr:row>
                    <xdr:rowOff>0</xdr:rowOff>
                  </from>
                  <to>
                    <xdr:col>4</xdr:col>
                    <xdr:colOff>1619250</xdr:colOff>
                    <xdr:row>8</xdr:row>
                    <xdr:rowOff>123825</xdr:rowOff>
                  </to>
                </anchor>
              </controlPr>
            </control>
          </mc:Choice>
        </mc:AlternateContent>
        <mc:AlternateContent xmlns:mc="http://schemas.openxmlformats.org/markup-compatibility/2006">
          <mc:Choice Requires="x14">
            <control shapeId="1173" r:id="rId122" name="Option Button 149">
              <controlPr defaultSize="0" autoFill="0" autoLine="0" autoPict="0">
                <anchor moveWithCells="1">
                  <from>
                    <xdr:col>4</xdr:col>
                    <xdr:colOff>2286000</xdr:colOff>
                    <xdr:row>1</xdr:row>
                    <xdr:rowOff>0</xdr:rowOff>
                  </from>
                  <to>
                    <xdr:col>4</xdr:col>
                    <xdr:colOff>2286000</xdr:colOff>
                    <xdr:row>8</xdr:row>
                    <xdr:rowOff>123825</xdr:rowOff>
                  </to>
                </anchor>
              </controlPr>
            </control>
          </mc:Choice>
        </mc:AlternateContent>
        <mc:AlternateContent xmlns:mc="http://schemas.openxmlformats.org/markup-compatibility/2006">
          <mc:Choice Requires="x14">
            <control shapeId="1175" r:id="rId123" name="Option Button 151">
              <controlPr defaultSize="0" autoFill="0" autoLine="0" autoPict="0">
                <anchor moveWithCells="1">
                  <from>
                    <xdr:col>7</xdr:col>
                    <xdr:colOff>952500</xdr:colOff>
                    <xdr:row>1</xdr:row>
                    <xdr:rowOff>0</xdr:rowOff>
                  </from>
                  <to>
                    <xdr:col>7</xdr:col>
                    <xdr:colOff>952500</xdr:colOff>
                    <xdr:row>8</xdr:row>
                    <xdr:rowOff>123825</xdr:rowOff>
                  </to>
                </anchor>
              </controlPr>
            </control>
          </mc:Choice>
        </mc:AlternateContent>
        <mc:AlternateContent xmlns:mc="http://schemas.openxmlformats.org/markup-compatibility/2006">
          <mc:Choice Requires="x14">
            <control shapeId="1176" r:id="rId124" name="Option Button 152">
              <controlPr defaultSize="0" autoFill="0" autoLine="0" autoPict="0">
                <anchor moveWithCells="1">
                  <from>
                    <xdr:col>7</xdr:col>
                    <xdr:colOff>1619250</xdr:colOff>
                    <xdr:row>1</xdr:row>
                    <xdr:rowOff>0</xdr:rowOff>
                  </from>
                  <to>
                    <xdr:col>7</xdr:col>
                    <xdr:colOff>1619250</xdr:colOff>
                    <xdr:row>8</xdr:row>
                    <xdr:rowOff>123825</xdr:rowOff>
                  </to>
                </anchor>
              </controlPr>
            </control>
          </mc:Choice>
        </mc:AlternateContent>
        <mc:AlternateContent xmlns:mc="http://schemas.openxmlformats.org/markup-compatibility/2006">
          <mc:Choice Requires="x14">
            <control shapeId="1177" r:id="rId125" name="Option Button 153">
              <controlPr defaultSize="0" autoFill="0" autoLine="0" autoPict="0">
                <anchor moveWithCells="1">
                  <from>
                    <xdr:col>7</xdr:col>
                    <xdr:colOff>2286000</xdr:colOff>
                    <xdr:row>1</xdr:row>
                    <xdr:rowOff>0</xdr:rowOff>
                  </from>
                  <to>
                    <xdr:col>7</xdr:col>
                    <xdr:colOff>2286000</xdr:colOff>
                    <xdr:row>8</xdr:row>
                    <xdr:rowOff>123825</xdr:rowOff>
                  </to>
                </anchor>
              </controlPr>
            </control>
          </mc:Choice>
        </mc:AlternateContent>
        <mc:AlternateContent xmlns:mc="http://schemas.openxmlformats.org/markup-compatibility/2006">
          <mc:Choice Requires="x14">
            <control shapeId="1179" r:id="rId126" name="Option Button 155">
              <controlPr defaultSize="0" autoFill="0" autoLine="0" autoPict="0">
                <anchor moveWithCells="1">
                  <from>
                    <xdr:col>10</xdr:col>
                    <xdr:colOff>952500</xdr:colOff>
                    <xdr:row>1</xdr:row>
                    <xdr:rowOff>0</xdr:rowOff>
                  </from>
                  <to>
                    <xdr:col>10</xdr:col>
                    <xdr:colOff>952500</xdr:colOff>
                    <xdr:row>8</xdr:row>
                    <xdr:rowOff>123825</xdr:rowOff>
                  </to>
                </anchor>
              </controlPr>
            </control>
          </mc:Choice>
        </mc:AlternateContent>
        <mc:AlternateContent xmlns:mc="http://schemas.openxmlformats.org/markup-compatibility/2006">
          <mc:Choice Requires="x14">
            <control shapeId="1180" r:id="rId127" name="Option Button 156">
              <controlPr defaultSize="0" autoFill="0" autoLine="0" autoPict="0">
                <anchor moveWithCells="1">
                  <from>
                    <xdr:col>10</xdr:col>
                    <xdr:colOff>1619250</xdr:colOff>
                    <xdr:row>1</xdr:row>
                    <xdr:rowOff>0</xdr:rowOff>
                  </from>
                  <to>
                    <xdr:col>10</xdr:col>
                    <xdr:colOff>1619250</xdr:colOff>
                    <xdr:row>8</xdr:row>
                    <xdr:rowOff>123825</xdr:rowOff>
                  </to>
                </anchor>
              </controlPr>
            </control>
          </mc:Choice>
        </mc:AlternateContent>
        <mc:AlternateContent xmlns:mc="http://schemas.openxmlformats.org/markup-compatibility/2006">
          <mc:Choice Requires="x14">
            <control shapeId="1181" r:id="rId128" name="Option Button 157">
              <controlPr defaultSize="0" autoFill="0" autoLine="0" autoPict="0">
                <anchor moveWithCells="1">
                  <from>
                    <xdr:col>10</xdr:col>
                    <xdr:colOff>2286000</xdr:colOff>
                    <xdr:row>1</xdr:row>
                    <xdr:rowOff>0</xdr:rowOff>
                  </from>
                  <to>
                    <xdr:col>10</xdr:col>
                    <xdr:colOff>2286000</xdr:colOff>
                    <xdr:row>8</xdr:row>
                    <xdr:rowOff>123825</xdr:rowOff>
                  </to>
                </anchor>
              </controlPr>
            </control>
          </mc:Choice>
        </mc:AlternateContent>
        <mc:AlternateContent xmlns:mc="http://schemas.openxmlformats.org/markup-compatibility/2006">
          <mc:Choice Requires="x14">
            <control shapeId="1182" r:id="rId129" name="Group Box 158">
              <controlPr defaultSize="0" autoFill="0" autoPict="0">
                <anchor moveWithCells="1">
                  <from>
                    <xdr:col>4</xdr:col>
                    <xdr:colOff>9525</xdr:colOff>
                    <xdr:row>1</xdr:row>
                    <xdr:rowOff>0</xdr:rowOff>
                  </from>
                  <to>
                    <xdr:col>4</xdr:col>
                    <xdr:colOff>685800</xdr:colOff>
                    <xdr:row>16</xdr:row>
                    <xdr:rowOff>257175</xdr:rowOff>
                  </to>
                </anchor>
              </controlPr>
            </control>
          </mc:Choice>
        </mc:AlternateContent>
        <mc:AlternateContent xmlns:mc="http://schemas.openxmlformats.org/markup-compatibility/2006">
          <mc:Choice Requires="x14">
            <control shapeId="1183" r:id="rId130" name="Group Box 159">
              <controlPr defaultSize="0" autoFill="0" autoPict="0">
                <anchor moveWithCells="1">
                  <from>
                    <xdr:col>7</xdr:col>
                    <xdr:colOff>57150</xdr:colOff>
                    <xdr:row>1</xdr:row>
                    <xdr:rowOff>0</xdr:rowOff>
                  </from>
                  <to>
                    <xdr:col>7</xdr:col>
                    <xdr:colOff>685800</xdr:colOff>
                    <xdr:row>16</xdr:row>
                    <xdr:rowOff>257175</xdr:rowOff>
                  </to>
                </anchor>
              </controlPr>
            </control>
          </mc:Choice>
        </mc:AlternateContent>
        <mc:AlternateContent xmlns:mc="http://schemas.openxmlformats.org/markup-compatibility/2006">
          <mc:Choice Requires="x14">
            <control shapeId="1184" r:id="rId131" name="Group Box 160">
              <controlPr defaultSize="0" autoFill="0" autoPict="0">
                <anchor moveWithCells="1">
                  <from>
                    <xdr:col>10</xdr:col>
                    <xdr:colOff>9525</xdr:colOff>
                    <xdr:row>1</xdr:row>
                    <xdr:rowOff>0</xdr:rowOff>
                  </from>
                  <to>
                    <xdr:col>10</xdr:col>
                    <xdr:colOff>685800</xdr:colOff>
                    <xdr:row>16</xdr:row>
                    <xdr:rowOff>257175</xdr:rowOff>
                  </to>
                </anchor>
              </controlPr>
            </control>
          </mc:Choice>
        </mc:AlternateContent>
        <mc:AlternateContent xmlns:mc="http://schemas.openxmlformats.org/markup-compatibility/2006">
          <mc:Choice Requires="x14">
            <control shapeId="1189" r:id="rId132" name="Group Box 165">
              <controlPr defaultSize="0" autoFill="0" autoPict="0">
                <anchor moveWithCells="1">
                  <from>
                    <xdr:col>4</xdr:col>
                    <xdr:colOff>114300</xdr:colOff>
                    <xdr:row>8</xdr:row>
                    <xdr:rowOff>219075</xdr:rowOff>
                  </from>
                  <to>
                    <xdr:col>4</xdr:col>
                    <xdr:colOff>2914650</xdr:colOff>
                    <xdr:row>9</xdr:row>
                    <xdr:rowOff>0</xdr:rowOff>
                  </to>
                </anchor>
              </controlPr>
            </control>
          </mc:Choice>
        </mc:AlternateContent>
        <mc:AlternateContent xmlns:mc="http://schemas.openxmlformats.org/markup-compatibility/2006">
          <mc:Choice Requires="x14">
            <control shapeId="1198" r:id="rId133" name="Group Box 174">
              <controlPr defaultSize="0" autoFill="0" autoPict="0">
                <anchor moveWithCells="1">
                  <from>
                    <xdr:col>7</xdr:col>
                    <xdr:colOff>123825</xdr:colOff>
                    <xdr:row>8</xdr:row>
                    <xdr:rowOff>190500</xdr:rowOff>
                  </from>
                  <to>
                    <xdr:col>7</xdr:col>
                    <xdr:colOff>2771775</xdr:colOff>
                    <xdr:row>9</xdr:row>
                    <xdr:rowOff>0</xdr:rowOff>
                  </to>
                </anchor>
              </controlPr>
            </control>
          </mc:Choice>
        </mc:AlternateContent>
        <mc:AlternateContent xmlns:mc="http://schemas.openxmlformats.org/markup-compatibility/2006">
          <mc:Choice Requires="x14">
            <control shapeId="1199" r:id="rId134" name="Group Box 175">
              <controlPr defaultSize="0" autoFill="0" autoPict="0">
                <anchor moveWithCells="1">
                  <from>
                    <xdr:col>10</xdr:col>
                    <xdr:colOff>171450</xdr:colOff>
                    <xdr:row>8</xdr:row>
                    <xdr:rowOff>228600</xdr:rowOff>
                  </from>
                  <to>
                    <xdr:col>10</xdr:col>
                    <xdr:colOff>2867025</xdr:colOff>
                    <xdr:row>8</xdr:row>
                    <xdr:rowOff>466725</xdr:rowOff>
                  </to>
                </anchor>
              </controlPr>
            </control>
          </mc:Choice>
        </mc:AlternateContent>
        <mc:AlternateContent xmlns:mc="http://schemas.openxmlformats.org/markup-compatibility/2006">
          <mc:Choice Requires="x14">
            <control shapeId="1212" r:id="rId135" name="Group Box 188">
              <controlPr defaultSize="0" autoFill="0" autoPict="0">
                <anchor moveWithCells="1">
                  <from>
                    <xdr:col>4</xdr:col>
                    <xdr:colOff>142875</xdr:colOff>
                    <xdr:row>10</xdr:row>
                    <xdr:rowOff>200025</xdr:rowOff>
                  </from>
                  <to>
                    <xdr:col>4</xdr:col>
                    <xdr:colOff>2733675</xdr:colOff>
                    <xdr:row>11</xdr:row>
                    <xdr:rowOff>0</xdr:rowOff>
                  </to>
                </anchor>
              </controlPr>
            </control>
          </mc:Choice>
        </mc:AlternateContent>
        <mc:AlternateContent xmlns:mc="http://schemas.openxmlformats.org/markup-compatibility/2006">
          <mc:Choice Requires="x14">
            <control shapeId="1213" r:id="rId136" name="Group Box 189">
              <controlPr defaultSize="0" autoFill="0" autoPict="0">
                <anchor moveWithCells="1">
                  <from>
                    <xdr:col>7</xdr:col>
                    <xdr:colOff>228600</xdr:colOff>
                    <xdr:row>10</xdr:row>
                    <xdr:rowOff>209550</xdr:rowOff>
                  </from>
                  <to>
                    <xdr:col>7</xdr:col>
                    <xdr:colOff>2743200</xdr:colOff>
                    <xdr:row>11</xdr:row>
                    <xdr:rowOff>0</xdr:rowOff>
                  </to>
                </anchor>
              </controlPr>
            </control>
          </mc:Choice>
        </mc:AlternateContent>
        <mc:AlternateContent xmlns:mc="http://schemas.openxmlformats.org/markup-compatibility/2006">
          <mc:Choice Requires="x14">
            <control shapeId="1214" r:id="rId137" name="Group Box 190">
              <controlPr defaultSize="0" autoFill="0" autoPict="0">
                <anchor moveWithCells="1">
                  <from>
                    <xdr:col>10</xdr:col>
                    <xdr:colOff>85725</xdr:colOff>
                    <xdr:row>10</xdr:row>
                    <xdr:rowOff>200025</xdr:rowOff>
                  </from>
                  <to>
                    <xdr:col>10</xdr:col>
                    <xdr:colOff>2733675</xdr:colOff>
                    <xdr:row>11</xdr:row>
                    <xdr:rowOff>0</xdr:rowOff>
                  </to>
                </anchor>
              </controlPr>
            </control>
          </mc:Choice>
        </mc:AlternateContent>
        <mc:AlternateContent xmlns:mc="http://schemas.openxmlformats.org/markup-compatibility/2006">
          <mc:Choice Requires="x14">
            <control shapeId="1227" r:id="rId138" name="Group Box 203">
              <controlPr defaultSize="0" autoFill="0" autoPict="0">
                <anchor moveWithCells="1">
                  <from>
                    <xdr:col>4</xdr:col>
                    <xdr:colOff>190500</xdr:colOff>
                    <xdr:row>12</xdr:row>
                    <xdr:rowOff>228600</xdr:rowOff>
                  </from>
                  <to>
                    <xdr:col>4</xdr:col>
                    <xdr:colOff>2838450</xdr:colOff>
                    <xdr:row>12</xdr:row>
                    <xdr:rowOff>504825</xdr:rowOff>
                  </to>
                </anchor>
              </controlPr>
            </control>
          </mc:Choice>
        </mc:AlternateContent>
        <mc:AlternateContent xmlns:mc="http://schemas.openxmlformats.org/markup-compatibility/2006">
          <mc:Choice Requires="x14">
            <control shapeId="1228" r:id="rId139" name="Group Box 204">
              <controlPr defaultSize="0" autoFill="0" autoPict="0">
                <anchor moveWithCells="1">
                  <from>
                    <xdr:col>7</xdr:col>
                    <xdr:colOff>209550</xdr:colOff>
                    <xdr:row>12</xdr:row>
                    <xdr:rowOff>228600</xdr:rowOff>
                  </from>
                  <to>
                    <xdr:col>7</xdr:col>
                    <xdr:colOff>2714625</xdr:colOff>
                    <xdr:row>13</xdr:row>
                    <xdr:rowOff>0</xdr:rowOff>
                  </to>
                </anchor>
              </controlPr>
            </control>
          </mc:Choice>
        </mc:AlternateContent>
        <mc:AlternateContent xmlns:mc="http://schemas.openxmlformats.org/markup-compatibility/2006">
          <mc:Choice Requires="x14">
            <control shapeId="1229" r:id="rId140" name="Group Box 205">
              <controlPr defaultSize="0" autoFill="0" autoPict="0">
                <anchor moveWithCells="1">
                  <from>
                    <xdr:col>10</xdr:col>
                    <xdr:colOff>142875</xdr:colOff>
                    <xdr:row>12</xdr:row>
                    <xdr:rowOff>152400</xdr:rowOff>
                  </from>
                  <to>
                    <xdr:col>10</xdr:col>
                    <xdr:colOff>2962275</xdr:colOff>
                    <xdr:row>13</xdr:row>
                    <xdr:rowOff>0</xdr:rowOff>
                  </to>
                </anchor>
              </controlPr>
            </control>
          </mc:Choice>
        </mc:AlternateContent>
        <mc:AlternateContent xmlns:mc="http://schemas.openxmlformats.org/markup-compatibility/2006">
          <mc:Choice Requires="x14">
            <control shapeId="1242" r:id="rId141" name="Group Box 218">
              <controlPr defaultSize="0" autoFill="0" autoPict="0">
                <anchor moveWithCells="1">
                  <from>
                    <xdr:col>4</xdr:col>
                    <xdr:colOff>0</xdr:colOff>
                    <xdr:row>14</xdr:row>
                    <xdr:rowOff>209550</xdr:rowOff>
                  </from>
                  <to>
                    <xdr:col>4</xdr:col>
                    <xdr:colOff>2990850</xdr:colOff>
                    <xdr:row>15</xdr:row>
                    <xdr:rowOff>0</xdr:rowOff>
                  </to>
                </anchor>
              </controlPr>
            </control>
          </mc:Choice>
        </mc:AlternateContent>
        <mc:AlternateContent xmlns:mc="http://schemas.openxmlformats.org/markup-compatibility/2006">
          <mc:Choice Requires="x14">
            <control shapeId="1243" r:id="rId142" name="Group Box 219">
              <controlPr defaultSize="0" autoFill="0" autoPict="0">
                <anchor moveWithCells="1">
                  <from>
                    <xdr:col>7</xdr:col>
                    <xdr:colOff>76200</xdr:colOff>
                    <xdr:row>14</xdr:row>
                    <xdr:rowOff>142875</xdr:rowOff>
                  </from>
                  <to>
                    <xdr:col>7</xdr:col>
                    <xdr:colOff>2943225</xdr:colOff>
                    <xdr:row>15</xdr:row>
                    <xdr:rowOff>0</xdr:rowOff>
                  </to>
                </anchor>
              </controlPr>
            </control>
          </mc:Choice>
        </mc:AlternateContent>
        <mc:AlternateContent xmlns:mc="http://schemas.openxmlformats.org/markup-compatibility/2006">
          <mc:Choice Requires="x14">
            <control shapeId="1244" r:id="rId143" name="Group Box 220">
              <controlPr defaultSize="0" autoFill="0" autoPict="0">
                <anchor moveWithCells="1">
                  <from>
                    <xdr:col>10</xdr:col>
                    <xdr:colOff>9525</xdr:colOff>
                    <xdr:row>14</xdr:row>
                    <xdr:rowOff>133350</xdr:rowOff>
                  </from>
                  <to>
                    <xdr:col>10</xdr:col>
                    <xdr:colOff>2990850</xdr:colOff>
                    <xdr:row>15</xdr:row>
                    <xdr:rowOff>0</xdr:rowOff>
                  </to>
                </anchor>
              </controlPr>
            </control>
          </mc:Choice>
        </mc:AlternateContent>
        <mc:AlternateContent xmlns:mc="http://schemas.openxmlformats.org/markup-compatibility/2006">
          <mc:Choice Requires="x14">
            <control shapeId="1257" r:id="rId144" name="Group Box 233">
              <controlPr defaultSize="0" autoFill="0" autoPict="0">
                <anchor moveWithCells="1">
                  <from>
                    <xdr:col>4</xdr:col>
                    <xdr:colOff>19050</xdr:colOff>
                    <xdr:row>16</xdr:row>
                    <xdr:rowOff>123825</xdr:rowOff>
                  </from>
                  <to>
                    <xdr:col>4</xdr:col>
                    <xdr:colOff>3124200</xdr:colOff>
                    <xdr:row>17</xdr:row>
                    <xdr:rowOff>0</xdr:rowOff>
                  </to>
                </anchor>
              </controlPr>
            </control>
          </mc:Choice>
        </mc:AlternateContent>
        <mc:AlternateContent xmlns:mc="http://schemas.openxmlformats.org/markup-compatibility/2006">
          <mc:Choice Requires="x14">
            <control shapeId="1258" r:id="rId145" name="Group Box 234">
              <controlPr defaultSize="0" autoFill="0" autoPict="0">
                <anchor moveWithCells="1">
                  <from>
                    <xdr:col>7</xdr:col>
                    <xdr:colOff>104775</xdr:colOff>
                    <xdr:row>16</xdr:row>
                    <xdr:rowOff>180975</xdr:rowOff>
                  </from>
                  <to>
                    <xdr:col>7</xdr:col>
                    <xdr:colOff>3009900</xdr:colOff>
                    <xdr:row>17</xdr:row>
                    <xdr:rowOff>0</xdr:rowOff>
                  </to>
                </anchor>
              </controlPr>
            </control>
          </mc:Choice>
        </mc:AlternateContent>
        <mc:AlternateContent xmlns:mc="http://schemas.openxmlformats.org/markup-compatibility/2006">
          <mc:Choice Requires="x14">
            <control shapeId="1259" r:id="rId146" name="Group Box 235">
              <controlPr defaultSize="0" autoFill="0" autoPict="0">
                <anchor moveWithCells="1">
                  <from>
                    <xdr:col>10</xdr:col>
                    <xdr:colOff>152400</xdr:colOff>
                    <xdr:row>16</xdr:row>
                    <xdr:rowOff>190500</xdr:rowOff>
                  </from>
                  <to>
                    <xdr:col>10</xdr:col>
                    <xdr:colOff>2924175</xdr:colOff>
                    <xdr:row>17</xdr:row>
                    <xdr:rowOff>0</xdr:rowOff>
                  </to>
                </anchor>
              </controlPr>
            </control>
          </mc:Choice>
        </mc:AlternateContent>
        <mc:AlternateContent xmlns:mc="http://schemas.openxmlformats.org/markup-compatibility/2006">
          <mc:Choice Requires="x14">
            <control shapeId="1272" r:id="rId147" name="Group Box 248">
              <controlPr defaultSize="0" autoFill="0" autoPict="0">
                <anchor moveWithCells="1">
                  <from>
                    <xdr:col>4</xdr:col>
                    <xdr:colOff>19050</xdr:colOff>
                    <xdr:row>19</xdr:row>
                    <xdr:rowOff>114300</xdr:rowOff>
                  </from>
                  <to>
                    <xdr:col>4</xdr:col>
                    <xdr:colOff>3105150</xdr:colOff>
                    <xdr:row>20</xdr:row>
                    <xdr:rowOff>0</xdr:rowOff>
                  </to>
                </anchor>
              </controlPr>
            </control>
          </mc:Choice>
        </mc:AlternateContent>
        <mc:AlternateContent xmlns:mc="http://schemas.openxmlformats.org/markup-compatibility/2006">
          <mc:Choice Requires="x14">
            <control shapeId="1273" r:id="rId148" name="Group Box 249">
              <controlPr defaultSize="0" autoFill="0" autoPict="0">
                <anchor moveWithCells="1">
                  <from>
                    <xdr:col>7</xdr:col>
                    <xdr:colOff>38100</xdr:colOff>
                    <xdr:row>19</xdr:row>
                    <xdr:rowOff>76200</xdr:rowOff>
                  </from>
                  <to>
                    <xdr:col>7</xdr:col>
                    <xdr:colOff>2819400</xdr:colOff>
                    <xdr:row>20</xdr:row>
                    <xdr:rowOff>0</xdr:rowOff>
                  </to>
                </anchor>
              </controlPr>
            </control>
          </mc:Choice>
        </mc:AlternateContent>
        <mc:AlternateContent xmlns:mc="http://schemas.openxmlformats.org/markup-compatibility/2006">
          <mc:Choice Requires="x14">
            <control shapeId="1274" r:id="rId149" name="Group Box 250">
              <controlPr defaultSize="0" autoFill="0" autoPict="0">
                <anchor moveWithCells="1">
                  <from>
                    <xdr:col>10</xdr:col>
                    <xdr:colOff>114300</xdr:colOff>
                    <xdr:row>19</xdr:row>
                    <xdr:rowOff>171450</xdr:rowOff>
                  </from>
                  <to>
                    <xdr:col>10</xdr:col>
                    <xdr:colOff>2971800</xdr:colOff>
                    <xdr:row>20</xdr:row>
                    <xdr:rowOff>0</xdr:rowOff>
                  </to>
                </anchor>
              </controlPr>
            </control>
          </mc:Choice>
        </mc:AlternateContent>
        <mc:AlternateContent xmlns:mc="http://schemas.openxmlformats.org/markup-compatibility/2006">
          <mc:Choice Requires="x14">
            <control shapeId="1287" r:id="rId150" name="Group Box 263">
              <controlPr defaultSize="0" autoFill="0" autoPict="0">
                <anchor moveWithCells="1">
                  <from>
                    <xdr:col>4</xdr:col>
                    <xdr:colOff>0</xdr:colOff>
                    <xdr:row>21</xdr:row>
                    <xdr:rowOff>152400</xdr:rowOff>
                  </from>
                  <to>
                    <xdr:col>4</xdr:col>
                    <xdr:colOff>2876550</xdr:colOff>
                    <xdr:row>22</xdr:row>
                    <xdr:rowOff>0</xdr:rowOff>
                  </to>
                </anchor>
              </controlPr>
            </control>
          </mc:Choice>
        </mc:AlternateContent>
        <mc:AlternateContent xmlns:mc="http://schemas.openxmlformats.org/markup-compatibility/2006">
          <mc:Choice Requires="x14">
            <control shapeId="1288" r:id="rId151" name="Group Box 264">
              <controlPr defaultSize="0" autoFill="0" autoPict="0">
                <anchor moveWithCells="1">
                  <from>
                    <xdr:col>7</xdr:col>
                    <xdr:colOff>19050</xdr:colOff>
                    <xdr:row>21</xdr:row>
                    <xdr:rowOff>76200</xdr:rowOff>
                  </from>
                  <to>
                    <xdr:col>7</xdr:col>
                    <xdr:colOff>3086100</xdr:colOff>
                    <xdr:row>22</xdr:row>
                    <xdr:rowOff>0</xdr:rowOff>
                  </to>
                </anchor>
              </controlPr>
            </control>
          </mc:Choice>
        </mc:AlternateContent>
        <mc:AlternateContent xmlns:mc="http://schemas.openxmlformats.org/markup-compatibility/2006">
          <mc:Choice Requires="x14">
            <control shapeId="1289" r:id="rId152" name="Group Box 265">
              <controlPr defaultSize="0" autoFill="0" autoPict="0">
                <anchor moveWithCells="1">
                  <from>
                    <xdr:col>10</xdr:col>
                    <xdr:colOff>123825</xdr:colOff>
                    <xdr:row>21</xdr:row>
                    <xdr:rowOff>152400</xdr:rowOff>
                  </from>
                  <to>
                    <xdr:col>10</xdr:col>
                    <xdr:colOff>2962275</xdr:colOff>
                    <xdr:row>22</xdr:row>
                    <xdr:rowOff>0</xdr:rowOff>
                  </to>
                </anchor>
              </controlPr>
            </control>
          </mc:Choice>
        </mc:AlternateContent>
        <mc:AlternateContent xmlns:mc="http://schemas.openxmlformats.org/markup-compatibility/2006">
          <mc:Choice Requires="x14">
            <control shapeId="1302" r:id="rId153" name="Group Box 278">
              <controlPr defaultSize="0" autoFill="0" autoPict="0">
                <anchor moveWithCells="1">
                  <from>
                    <xdr:col>4</xdr:col>
                    <xdr:colOff>0</xdr:colOff>
                    <xdr:row>23</xdr:row>
                    <xdr:rowOff>66675</xdr:rowOff>
                  </from>
                  <to>
                    <xdr:col>4</xdr:col>
                    <xdr:colOff>3048000</xdr:colOff>
                    <xdr:row>24</xdr:row>
                    <xdr:rowOff>0</xdr:rowOff>
                  </to>
                </anchor>
              </controlPr>
            </control>
          </mc:Choice>
        </mc:AlternateContent>
        <mc:AlternateContent xmlns:mc="http://schemas.openxmlformats.org/markup-compatibility/2006">
          <mc:Choice Requires="x14">
            <control shapeId="1303" r:id="rId154" name="Group Box 279">
              <controlPr defaultSize="0" autoFill="0" autoPict="0">
                <anchor moveWithCells="1">
                  <from>
                    <xdr:col>7</xdr:col>
                    <xdr:colOff>85725</xdr:colOff>
                    <xdr:row>23</xdr:row>
                    <xdr:rowOff>142875</xdr:rowOff>
                  </from>
                  <to>
                    <xdr:col>7</xdr:col>
                    <xdr:colOff>3057525</xdr:colOff>
                    <xdr:row>24</xdr:row>
                    <xdr:rowOff>0</xdr:rowOff>
                  </to>
                </anchor>
              </controlPr>
            </control>
          </mc:Choice>
        </mc:AlternateContent>
        <mc:AlternateContent xmlns:mc="http://schemas.openxmlformats.org/markup-compatibility/2006">
          <mc:Choice Requires="x14">
            <control shapeId="1304" r:id="rId155" name="Group Box 280">
              <controlPr defaultSize="0" autoFill="0" autoPict="0">
                <anchor moveWithCells="1">
                  <from>
                    <xdr:col>10</xdr:col>
                    <xdr:colOff>66675</xdr:colOff>
                    <xdr:row>23</xdr:row>
                    <xdr:rowOff>152400</xdr:rowOff>
                  </from>
                  <to>
                    <xdr:col>10</xdr:col>
                    <xdr:colOff>2905125</xdr:colOff>
                    <xdr:row>24</xdr:row>
                    <xdr:rowOff>0</xdr:rowOff>
                  </to>
                </anchor>
              </controlPr>
            </control>
          </mc:Choice>
        </mc:AlternateContent>
        <mc:AlternateContent xmlns:mc="http://schemas.openxmlformats.org/markup-compatibility/2006">
          <mc:Choice Requires="x14">
            <control shapeId="1313" r:id="rId156" name="Group Box 289">
              <controlPr defaultSize="0" autoFill="0" autoPict="0">
                <anchor moveWithCells="1">
                  <from>
                    <xdr:col>4</xdr:col>
                    <xdr:colOff>38100</xdr:colOff>
                    <xdr:row>25</xdr:row>
                    <xdr:rowOff>123825</xdr:rowOff>
                  </from>
                  <to>
                    <xdr:col>4</xdr:col>
                    <xdr:colOff>3076575</xdr:colOff>
                    <xdr:row>26</xdr:row>
                    <xdr:rowOff>0</xdr:rowOff>
                  </to>
                </anchor>
              </controlPr>
            </control>
          </mc:Choice>
        </mc:AlternateContent>
        <mc:AlternateContent xmlns:mc="http://schemas.openxmlformats.org/markup-compatibility/2006">
          <mc:Choice Requires="x14">
            <control shapeId="1314" r:id="rId157" name="Group Box 290">
              <controlPr defaultSize="0" autoFill="0" autoPict="0">
                <anchor moveWithCells="1">
                  <from>
                    <xdr:col>10</xdr:col>
                    <xdr:colOff>66675</xdr:colOff>
                    <xdr:row>25</xdr:row>
                    <xdr:rowOff>133350</xdr:rowOff>
                  </from>
                  <to>
                    <xdr:col>10</xdr:col>
                    <xdr:colOff>3057525</xdr:colOff>
                    <xdr:row>26</xdr:row>
                    <xdr:rowOff>0</xdr:rowOff>
                  </to>
                </anchor>
              </controlPr>
            </control>
          </mc:Choice>
        </mc:AlternateContent>
        <mc:AlternateContent xmlns:mc="http://schemas.openxmlformats.org/markup-compatibility/2006">
          <mc:Choice Requires="x14">
            <control shapeId="1327" r:id="rId158" name="Group Box 303">
              <controlPr defaultSize="0" autoFill="0" autoPict="0">
                <anchor moveWithCells="1">
                  <from>
                    <xdr:col>4</xdr:col>
                    <xdr:colOff>0</xdr:colOff>
                    <xdr:row>27</xdr:row>
                    <xdr:rowOff>104775</xdr:rowOff>
                  </from>
                  <to>
                    <xdr:col>4</xdr:col>
                    <xdr:colOff>2990850</xdr:colOff>
                    <xdr:row>28</xdr:row>
                    <xdr:rowOff>0</xdr:rowOff>
                  </to>
                </anchor>
              </controlPr>
            </control>
          </mc:Choice>
        </mc:AlternateContent>
        <mc:AlternateContent xmlns:mc="http://schemas.openxmlformats.org/markup-compatibility/2006">
          <mc:Choice Requires="x14">
            <control shapeId="1328" r:id="rId159" name="Group Box 304">
              <controlPr defaultSize="0" autoFill="0" autoPict="0">
                <anchor moveWithCells="1">
                  <from>
                    <xdr:col>7</xdr:col>
                    <xdr:colOff>57150</xdr:colOff>
                    <xdr:row>27</xdr:row>
                    <xdr:rowOff>161925</xdr:rowOff>
                  </from>
                  <to>
                    <xdr:col>7</xdr:col>
                    <xdr:colOff>3086100</xdr:colOff>
                    <xdr:row>28</xdr:row>
                    <xdr:rowOff>0</xdr:rowOff>
                  </to>
                </anchor>
              </controlPr>
            </control>
          </mc:Choice>
        </mc:AlternateContent>
        <mc:AlternateContent xmlns:mc="http://schemas.openxmlformats.org/markup-compatibility/2006">
          <mc:Choice Requires="x14">
            <control shapeId="1329" r:id="rId160" name="Group Box 305">
              <controlPr defaultSize="0" autoFill="0" autoPict="0">
                <anchor moveWithCells="1">
                  <from>
                    <xdr:col>10</xdr:col>
                    <xdr:colOff>85725</xdr:colOff>
                    <xdr:row>27</xdr:row>
                    <xdr:rowOff>152400</xdr:rowOff>
                  </from>
                  <to>
                    <xdr:col>10</xdr:col>
                    <xdr:colOff>2990850</xdr:colOff>
                    <xdr:row>28</xdr:row>
                    <xdr:rowOff>0</xdr:rowOff>
                  </to>
                </anchor>
              </controlPr>
            </control>
          </mc:Choice>
        </mc:AlternateContent>
        <mc:AlternateContent xmlns:mc="http://schemas.openxmlformats.org/markup-compatibility/2006">
          <mc:Choice Requires="x14">
            <control shapeId="1342" r:id="rId161" name="Group Box 318">
              <controlPr defaultSize="0" autoFill="0" autoPict="0">
                <anchor moveWithCells="1">
                  <from>
                    <xdr:col>4</xdr:col>
                    <xdr:colOff>9525</xdr:colOff>
                    <xdr:row>29</xdr:row>
                    <xdr:rowOff>152400</xdr:rowOff>
                  </from>
                  <to>
                    <xdr:col>4</xdr:col>
                    <xdr:colOff>3105150</xdr:colOff>
                    <xdr:row>30</xdr:row>
                    <xdr:rowOff>0</xdr:rowOff>
                  </to>
                </anchor>
              </controlPr>
            </control>
          </mc:Choice>
        </mc:AlternateContent>
        <mc:AlternateContent xmlns:mc="http://schemas.openxmlformats.org/markup-compatibility/2006">
          <mc:Choice Requires="x14">
            <control shapeId="1343" r:id="rId162" name="Group Box 319">
              <controlPr defaultSize="0" autoFill="0" autoPict="0">
                <anchor moveWithCells="1">
                  <from>
                    <xdr:col>7</xdr:col>
                    <xdr:colOff>57150</xdr:colOff>
                    <xdr:row>29</xdr:row>
                    <xdr:rowOff>133350</xdr:rowOff>
                  </from>
                  <to>
                    <xdr:col>7</xdr:col>
                    <xdr:colOff>3038475</xdr:colOff>
                    <xdr:row>30</xdr:row>
                    <xdr:rowOff>0</xdr:rowOff>
                  </to>
                </anchor>
              </controlPr>
            </control>
          </mc:Choice>
        </mc:AlternateContent>
        <mc:AlternateContent xmlns:mc="http://schemas.openxmlformats.org/markup-compatibility/2006">
          <mc:Choice Requires="x14">
            <control shapeId="1344" r:id="rId163" name="Group Box 320">
              <controlPr defaultSize="0" autoFill="0" autoPict="0">
                <anchor moveWithCells="1">
                  <from>
                    <xdr:col>10</xdr:col>
                    <xdr:colOff>9525</xdr:colOff>
                    <xdr:row>29</xdr:row>
                    <xdr:rowOff>133350</xdr:rowOff>
                  </from>
                  <to>
                    <xdr:col>10</xdr:col>
                    <xdr:colOff>2847975</xdr:colOff>
                    <xdr:row>30</xdr:row>
                    <xdr:rowOff>0</xdr:rowOff>
                  </to>
                </anchor>
              </controlPr>
            </control>
          </mc:Choice>
        </mc:AlternateContent>
        <mc:AlternateContent xmlns:mc="http://schemas.openxmlformats.org/markup-compatibility/2006">
          <mc:Choice Requires="x14">
            <control shapeId="1347" r:id="rId164" name="Check Box 323">
              <controlPr defaultSize="0" autoFill="0" autoLine="0" autoPict="0">
                <anchor moveWithCells="1">
                  <from>
                    <xdr:col>4</xdr:col>
                    <xdr:colOff>1304925</xdr:colOff>
                    <xdr:row>8</xdr:row>
                    <xdr:rowOff>142875</xdr:rowOff>
                  </from>
                  <to>
                    <xdr:col>4</xdr:col>
                    <xdr:colOff>2324100</xdr:colOff>
                    <xdr:row>8</xdr:row>
                    <xdr:rowOff>428625</xdr:rowOff>
                  </to>
                </anchor>
              </controlPr>
            </control>
          </mc:Choice>
        </mc:AlternateContent>
        <mc:AlternateContent xmlns:mc="http://schemas.openxmlformats.org/markup-compatibility/2006">
          <mc:Choice Requires="x14">
            <control shapeId="1348" r:id="rId165" name="Check Box 324">
              <controlPr defaultSize="0" autoFill="0" autoLine="0" autoPict="0">
                <anchor moveWithCells="1">
                  <from>
                    <xdr:col>7</xdr:col>
                    <xdr:colOff>1419225</xdr:colOff>
                    <xdr:row>8</xdr:row>
                    <xdr:rowOff>133350</xdr:rowOff>
                  </from>
                  <to>
                    <xdr:col>7</xdr:col>
                    <xdr:colOff>2352675</xdr:colOff>
                    <xdr:row>8</xdr:row>
                    <xdr:rowOff>371475</xdr:rowOff>
                  </to>
                </anchor>
              </controlPr>
            </control>
          </mc:Choice>
        </mc:AlternateContent>
        <mc:AlternateContent xmlns:mc="http://schemas.openxmlformats.org/markup-compatibility/2006">
          <mc:Choice Requires="x14">
            <control shapeId="1349" r:id="rId166" name="Check Box 325">
              <controlPr defaultSize="0" autoFill="0" autoLine="0" autoPict="0">
                <anchor moveWithCells="1">
                  <from>
                    <xdr:col>10</xdr:col>
                    <xdr:colOff>1333500</xdr:colOff>
                    <xdr:row>8</xdr:row>
                    <xdr:rowOff>142875</xdr:rowOff>
                  </from>
                  <to>
                    <xdr:col>10</xdr:col>
                    <xdr:colOff>2085975</xdr:colOff>
                    <xdr:row>8</xdr:row>
                    <xdr:rowOff>381000</xdr:rowOff>
                  </to>
                </anchor>
              </controlPr>
            </control>
          </mc:Choice>
        </mc:AlternateContent>
        <mc:AlternateContent xmlns:mc="http://schemas.openxmlformats.org/markup-compatibility/2006">
          <mc:Choice Requires="x14">
            <control shapeId="1350" r:id="rId167" name="Check Box 326">
              <controlPr defaultSize="0" autoFill="0" autoLine="0" autoPict="0">
                <anchor moveWithCells="1">
                  <from>
                    <xdr:col>7</xdr:col>
                    <xdr:colOff>1428750</xdr:colOff>
                    <xdr:row>10</xdr:row>
                    <xdr:rowOff>114300</xdr:rowOff>
                  </from>
                  <to>
                    <xdr:col>7</xdr:col>
                    <xdr:colOff>2447925</xdr:colOff>
                    <xdr:row>10</xdr:row>
                    <xdr:rowOff>400050</xdr:rowOff>
                  </to>
                </anchor>
              </controlPr>
            </control>
          </mc:Choice>
        </mc:AlternateContent>
        <mc:AlternateContent xmlns:mc="http://schemas.openxmlformats.org/markup-compatibility/2006">
          <mc:Choice Requires="x14">
            <control shapeId="1351" r:id="rId168" name="Check Box 327">
              <controlPr defaultSize="0" autoFill="0" autoLine="0" autoPict="0">
                <anchor moveWithCells="1">
                  <from>
                    <xdr:col>4</xdr:col>
                    <xdr:colOff>1295400</xdr:colOff>
                    <xdr:row>10</xdr:row>
                    <xdr:rowOff>95250</xdr:rowOff>
                  </from>
                  <to>
                    <xdr:col>4</xdr:col>
                    <xdr:colOff>2314575</xdr:colOff>
                    <xdr:row>10</xdr:row>
                    <xdr:rowOff>381000</xdr:rowOff>
                  </to>
                </anchor>
              </controlPr>
            </control>
          </mc:Choice>
        </mc:AlternateContent>
        <mc:AlternateContent xmlns:mc="http://schemas.openxmlformats.org/markup-compatibility/2006">
          <mc:Choice Requires="x14">
            <control shapeId="1352" r:id="rId169" name="Check Box 328">
              <controlPr defaultSize="0" autoFill="0" autoLine="0" autoPict="0">
                <anchor moveWithCells="1">
                  <from>
                    <xdr:col>10</xdr:col>
                    <xdr:colOff>1295400</xdr:colOff>
                    <xdr:row>10</xdr:row>
                    <xdr:rowOff>104775</xdr:rowOff>
                  </from>
                  <to>
                    <xdr:col>10</xdr:col>
                    <xdr:colOff>2314575</xdr:colOff>
                    <xdr:row>10</xdr:row>
                    <xdr:rowOff>390525</xdr:rowOff>
                  </to>
                </anchor>
              </controlPr>
            </control>
          </mc:Choice>
        </mc:AlternateContent>
        <mc:AlternateContent xmlns:mc="http://schemas.openxmlformats.org/markup-compatibility/2006">
          <mc:Choice Requires="x14">
            <control shapeId="1353" r:id="rId170" name="Check Box 329">
              <controlPr defaultSize="0" autoFill="0" autoLine="0" autoPict="0">
                <anchor moveWithCells="1">
                  <from>
                    <xdr:col>4</xdr:col>
                    <xdr:colOff>1314450</xdr:colOff>
                    <xdr:row>12</xdr:row>
                    <xdr:rowOff>85725</xdr:rowOff>
                  </from>
                  <to>
                    <xdr:col>4</xdr:col>
                    <xdr:colOff>2333625</xdr:colOff>
                    <xdr:row>12</xdr:row>
                    <xdr:rowOff>371475</xdr:rowOff>
                  </to>
                </anchor>
              </controlPr>
            </control>
          </mc:Choice>
        </mc:AlternateContent>
        <mc:AlternateContent xmlns:mc="http://schemas.openxmlformats.org/markup-compatibility/2006">
          <mc:Choice Requires="x14">
            <control shapeId="1354" r:id="rId171" name="Check Box 330">
              <controlPr defaultSize="0" autoFill="0" autoLine="0" autoPict="0">
                <anchor moveWithCells="1">
                  <from>
                    <xdr:col>7</xdr:col>
                    <xdr:colOff>1457325</xdr:colOff>
                    <xdr:row>12</xdr:row>
                    <xdr:rowOff>95250</xdr:rowOff>
                  </from>
                  <to>
                    <xdr:col>7</xdr:col>
                    <xdr:colOff>2476500</xdr:colOff>
                    <xdr:row>12</xdr:row>
                    <xdr:rowOff>381000</xdr:rowOff>
                  </to>
                </anchor>
              </controlPr>
            </control>
          </mc:Choice>
        </mc:AlternateContent>
        <mc:AlternateContent xmlns:mc="http://schemas.openxmlformats.org/markup-compatibility/2006">
          <mc:Choice Requires="x14">
            <control shapeId="1355" r:id="rId172" name="Check Box 331">
              <controlPr defaultSize="0" autoFill="0" autoLine="0" autoPict="0">
                <anchor moveWithCells="1">
                  <from>
                    <xdr:col>10</xdr:col>
                    <xdr:colOff>1304925</xdr:colOff>
                    <xdr:row>12</xdr:row>
                    <xdr:rowOff>133350</xdr:rowOff>
                  </from>
                  <to>
                    <xdr:col>10</xdr:col>
                    <xdr:colOff>2324100</xdr:colOff>
                    <xdr:row>12</xdr:row>
                    <xdr:rowOff>419100</xdr:rowOff>
                  </to>
                </anchor>
              </controlPr>
            </control>
          </mc:Choice>
        </mc:AlternateContent>
        <mc:AlternateContent xmlns:mc="http://schemas.openxmlformats.org/markup-compatibility/2006">
          <mc:Choice Requires="x14">
            <control shapeId="1356" r:id="rId173" name="Check Box 332">
              <controlPr defaultSize="0" autoFill="0" autoLine="0" autoPict="0">
                <anchor moveWithCells="1">
                  <from>
                    <xdr:col>4</xdr:col>
                    <xdr:colOff>1304925</xdr:colOff>
                    <xdr:row>14</xdr:row>
                    <xdr:rowOff>123825</xdr:rowOff>
                  </from>
                  <to>
                    <xdr:col>4</xdr:col>
                    <xdr:colOff>2324100</xdr:colOff>
                    <xdr:row>14</xdr:row>
                    <xdr:rowOff>409575</xdr:rowOff>
                  </to>
                </anchor>
              </controlPr>
            </control>
          </mc:Choice>
        </mc:AlternateContent>
        <mc:AlternateContent xmlns:mc="http://schemas.openxmlformats.org/markup-compatibility/2006">
          <mc:Choice Requires="x14">
            <control shapeId="1357" r:id="rId174" name="Check Box 333">
              <controlPr defaultSize="0" autoFill="0" autoLine="0" autoPict="0">
                <anchor moveWithCells="1">
                  <from>
                    <xdr:col>7</xdr:col>
                    <xdr:colOff>1428750</xdr:colOff>
                    <xdr:row>14</xdr:row>
                    <xdr:rowOff>133350</xdr:rowOff>
                  </from>
                  <to>
                    <xdr:col>7</xdr:col>
                    <xdr:colOff>2447925</xdr:colOff>
                    <xdr:row>14</xdr:row>
                    <xdr:rowOff>419100</xdr:rowOff>
                  </to>
                </anchor>
              </controlPr>
            </control>
          </mc:Choice>
        </mc:AlternateContent>
        <mc:AlternateContent xmlns:mc="http://schemas.openxmlformats.org/markup-compatibility/2006">
          <mc:Choice Requires="x14">
            <control shapeId="1358" r:id="rId175" name="Check Box 334">
              <controlPr defaultSize="0" autoFill="0" autoLine="0" autoPict="0">
                <anchor moveWithCells="1">
                  <from>
                    <xdr:col>10</xdr:col>
                    <xdr:colOff>1323975</xdr:colOff>
                    <xdr:row>14</xdr:row>
                    <xdr:rowOff>133350</xdr:rowOff>
                  </from>
                  <to>
                    <xdr:col>10</xdr:col>
                    <xdr:colOff>2343150</xdr:colOff>
                    <xdr:row>14</xdr:row>
                    <xdr:rowOff>419100</xdr:rowOff>
                  </to>
                </anchor>
              </controlPr>
            </control>
          </mc:Choice>
        </mc:AlternateContent>
        <mc:AlternateContent xmlns:mc="http://schemas.openxmlformats.org/markup-compatibility/2006">
          <mc:Choice Requires="x14">
            <control shapeId="1359" r:id="rId176" name="Check Box 335">
              <controlPr defaultSize="0" autoFill="0" autoLine="0" autoPict="0">
                <anchor moveWithCells="1">
                  <from>
                    <xdr:col>4</xdr:col>
                    <xdr:colOff>1304925</xdr:colOff>
                    <xdr:row>16</xdr:row>
                    <xdr:rowOff>114300</xdr:rowOff>
                  </from>
                  <to>
                    <xdr:col>4</xdr:col>
                    <xdr:colOff>2324100</xdr:colOff>
                    <xdr:row>16</xdr:row>
                    <xdr:rowOff>400050</xdr:rowOff>
                  </to>
                </anchor>
              </controlPr>
            </control>
          </mc:Choice>
        </mc:AlternateContent>
        <mc:AlternateContent xmlns:mc="http://schemas.openxmlformats.org/markup-compatibility/2006">
          <mc:Choice Requires="x14">
            <control shapeId="1360" r:id="rId177" name="Check Box 336">
              <controlPr defaultSize="0" autoFill="0" autoLine="0" autoPict="0">
                <anchor moveWithCells="1">
                  <from>
                    <xdr:col>7</xdr:col>
                    <xdr:colOff>1428750</xdr:colOff>
                    <xdr:row>16</xdr:row>
                    <xdr:rowOff>133350</xdr:rowOff>
                  </from>
                  <to>
                    <xdr:col>7</xdr:col>
                    <xdr:colOff>2447925</xdr:colOff>
                    <xdr:row>16</xdr:row>
                    <xdr:rowOff>419100</xdr:rowOff>
                  </to>
                </anchor>
              </controlPr>
            </control>
          </mc:Choice>
        </mc:AlternateContent>
        <mc:AlternateContent xmlns:mc="http://schemas.openxmlformats.org/markup-compatibility/2006">
          <mc:Choice Requires="x14">
            <control shapeId="1361" r:id="rId178" name="Check Box 337">
              <controlPr defaultSize="0" autoFill="0" autoLine="0" autoPict="0">
                <anchor moveWithCells="1">
                  <from>
                    <xdr:col>10</xdr:col>
                    <xdr:colOff>1343025</xdr:colOff>
                    <xdr:row>16</xdr:row>
                    <xdr:rowOff>95250</xdr:rowOff>
                  </from>
                  <to>
                    <xdr:col>10</xdr:col>
                    <xdr:colOff>2362200</xdr:colOff>
                    <xdr:row>16</xdr:row>
                    <xdr:rowOff>381000</xdr:rowOff>
                  </to>
                </anchor>
              </controlPr>
            </control>
          </mc:Choice>
        </mc:AlternateContent>
        <mc:AlternateContent xmlns:mc="http://schemas.openxmlformats.org/markup-compatibility/2006">
          <mc:Choice Requires="x14">
            <control shapeId="1362" r:id="rId179" name="Check Box 338">
              <controlPr defaultSize="0" autoFill="0" autoLine="0" autoPict="0">
                <anchor moveWithCells="1">
                  <from>
                    <xdr:col>4</xdr:col>
                    <xdr:colOff>1276350</xdr:colOff>
                    <xdr:row>19</xdr:row>
                    <xdr:rowOff>133350</xdr:rowOff>
                  </from>
                  <to>
                    <xdr:col>4</xdr:col>
                    <xdr:colOff>2295525</xdr:colOff>
                    <xdr:row>19</xdr:row>
                    <xdr:rowOff>419100</xdr:rowOff>
                  </to>
                </anchor>
              </controlPr>
            </control>
          </mc:Choice>
        </mc:AlternateContent>
        <mc:AlternateContent xmlns:mc="http://schemas.openxmlformats.org/markup-compatibility/2006">
          <mc:Choice Requires="x14">
            <control shapeId="1363" r:id="rId180" name="Check Box 339">
              <controlPr defaultSize="0" autoFill="0" autoLine="0" autoPict="0">
                <anchor moveWithCells="1">
                  <from>
                    <xdr:col>7</xdr:col>
                    <xdr:colOff>1438275</xdr:colOff>
                    <xdr:row>19</xdr:row>
                    <xdr:rowOff>123825</xdr:rowOff>
                  </from>
                  <to>
                    <xdr:col>7</xdr:col>
                    <xdr:colOff>2457450</xdr:colOff>
                    <xdr:row>19</xdr:row>
                    <xdr:rowOff>409575</xdr:rowOff>
                  </to>
                </anchor>
              </controlPr>
            </control>
          </mc:Choice>
        </mc:AlternateContent>
        <mc:AlternateContent xmlns:mc="http://schemas.openxmlformats.org/markup-compatibility/2006">
          <mc:Choice Requires="x14">
            <control shapeId="1364" r:id="rId181" name="Check Box 340">
              <controlPr defaultSize="0" autoFill="0" autoLine="0" autoPict="0">
                <anchor moveWithCells="1">
                  <from>
                    <xdr:col>10</xdr:col>
                    <xdr:colOff>1352550</xdr:colOff>
                    <xdr:row>19</xdr:row>
                    <xdr:rowOff>142875</xdr:rowOff>
                  </from>
                  <to>
                    <xdr:col>10</xdr:col>
                    <xdr:colOff>2371725</xdr:colOff>
                    <xdr:row>19</xdr:row>
                    <xdr:rowOff>428625</xdr:rowOff>
                  </to>
                </anchor>
              </controlPr>
            </control>
          </mc:Choice>
        </mc:AlternateContent>
        <mc:AlternateContent xmlns:mc="http://schemas.openxmlformats.org/markup-compatibility/2006">
          <mc:Choice Requires="x14">
            <control shapeId="1365" r:id="rId182" name="Check Box 341">
              <controlPr defaultSize="0" autoFill="0" autoLine="0" autoPict="0">
                <anchor moveWithCells="1">
                  <from>
                    <xdr:col>4</xdr:col>
                    <xdr:colOff>1362075</xdr:colOff>
                    <xdr:row>21</xdr:row>
                    <xdr:rowOff>123825</xdr:rowOff>
                  </from>
                  <to>
                    <xdr:col>4</xdr:col>
                    <xdr:colOff>2381250</xdr:colOff>
                    <xdr:row>21</xdr:row>
                    <xdr:rowOff>409575</xdr:rowOff>
                  </to>
                </anchor>
              </controlPr>
            </control>
          </mc:Choice>
        </mc:AlternateContent>
        <mc:AlternateContent xmlns:mc="http://schemas.openxmlformats.org/markup-compatibility/2006">
          <mc:Choice Requires="x14">
            <control shapeId="1366" r:id="rId183" name="Check Box 342">
              <controlPr defaultSize="0" autoFill="0" autoLine="0" autoPict="0">
                <anchor moveWithCells="1">
                  <from>
                    <xdr:col>7</xdr:col>
                    <xdr:colOff>1419225</xdr:colOff>
                    <xdr:row>21</xdr:row>
                    <xdr:rowOff>104775</xdr:rowOff>
                  </from>
                  <to>
                    <xdr:col>7</xdr:col>
                    <xdr:colOff>2438400</xdr:colOff>
                    <xdr:row>21</xdr:row>
                    <xdr:rowOff>390525</xdr:rowOff>
                  </to>
                </anchor>
              </controlPr>
            </control>
          </mc:Choice>
        </mc:AlternateContent>
        <mc:AlternateContent xmlns:mc="http://schemas.openxmlformats.org/markup-compatibility/2006">
          <mc:Choice Requires="x14">
            <control shapeId="1367" r:id="rId184" name="Check Box 343">
              <controlPr defaultSize="0" autoFill="0" autoLine="0" autoPict="0">
                <anchor moveWithCells="1">
                  <from>
                    <xdr:col>10</xdr:col>
                    <xdr:colOff>1390650</xdr:colOff>
                    <xdr:row>21</xdr:row>
                    <xdr:rowOff>95250</xdr:rowOff>
                  </from>
                  <to>
                    <xdr:col>10</xdr:col>
                    <xdr:colOff>2409825</xdr:colOff>
                    <xdr:row>21</xdr:row>
                    <xdr:rowOff>381000</xdr:rowOff>
                  </to>
                </anchor>
              </controlPr>
            </control>
          </mc:Choice>
        </mc:AlternateContent>
        <mc:AlternateContent xmlns:mc="http://schemas.openxmlformats.org/markup-compatibility/2006">
          <mc:Choice Requires="x14">
            <control shapeId="1368" r:id="rId185" name="Check Box 344">
              <controlPr defaultSize="0" autoFill="0" autoLine="0" autoPict="0">
                <anchor moveWithCells="1">
                  <from>
                    <xdr:col>4</xdr:col>
                    <xdr:colOff>1352550</xdr:colOff>
                    <xdr:row>23</xdr:row>
                    <xdr:rowOff>133350</xdr:rowOff>
                  </from>
                  <to>
                    <xdr:col>4</xdr:col>
                    <xdr:colOff>2371725</xdr:colOff>
                    <xdr:row>23</xdr:row>
                    <xdr:rowOff>419100</xdr:rowOff>
                  </to>
                </anchor>
              </controlPr>
            </control>
          </mc:Choice>
        </mc:AlternateContent>
        <mc:AlternateContent xmlns:mc="http://schemas.openxmlformats.org/markup-compatibility/2006">
          <mc:Choice Requires="x14">
            <control shapeId="1369" r:id="rId186" name="Check Box 345">
              <controlPr defaultSize="0" autoFill="0" autoLine="0" autoPict="0">
                <anchor moveWithCells="1">
                  <from>
                    <xdr:col>7</xdr:col>
                    <xdr:colOff>1381125</xdr:colOff>
                    <xdr:row>23</xdr:row>
                    <xdr:rowOff>142875</xdr:rowOff>
                  </from>
                  <to>
                    <xdr:col>7</xdr:col>
                    <xdr:colOff>2400300</xdr:colOff>
                    <xdr:row>23</xdr:row>
                    <xdr:rowOff>428625</xdr:rowOff>
                  </to>
                </anchor>
              </controlPr>
            </control>
          </mc:Choice>
        </mc:AlternateContent>
        <mc:AlternateContent xmlns:mc="http://schemas.openxmlformats.org/markup-compatibility/2006">
          <mc:Choice Requires="x14">
            <control shapeId="1370" r:id="rId187" name="Check Box 346">
              <controlPr defaultSize="0" autoFill="0" autoLine="0" autoPict="0">
                <anchor moveWithCells="1">
                  <from>
                    <xdr:col>10</xdr:col>
                    <xdr:colOff>1381125</xdr:colOff>
                    <xdr:row>23</xdr:row>
                    <xdr:rowOff>104775</xdr:rowOff>
                  </from>
                  <to>
                    <xdr:col>10</xdr:col>
                    <xdr:colOff>2400300</xdr:colOff>
                    <xdr:row>23</xdr:row>
                    <xdr:rowOff>390525</xdr:rowOff>
                  </to>
                </anchor>
              </controlPr>
            </control>
          </mc:Choice>
        </mc:AlternateContent>
        <mc:AlternateContent xmlns:mc="http://schemas.openxmlformats.org/markup-compatibility/2006">
          <mc:Choice Requires="x14">
            <control shapeId="1371" r:id="rId188" name="Check Box 347">
              <controlPr defaultSize="0" autoFill="0" autoLine="0" autoPict="0">
                <anchor moveWithCells="1">
                  <from>
                    <xdr:col>5</xdr:col>
                    <xdr:colOff>114300</xdr:colOff>
                    <xdr:row>25</xdr:row>
                    <xdr:rowOff>133350</xdr:rowOff>
                  </from>
                  <to>
                    <xdr:col>6</xdr:col>
                    <xdr:colOff>752475</xdr:colOff>
                    <xdr:row>25</xdr:row>
                    <xdr:rowOff>419100</xdr:rowOff>
                  </to>
                </anchor>
              </controlPr>
            </control>
          </mc:Choice>
        </mc:AlternateContent>
        <mc:AlternateContent xmlns:mc="http://schemas.openxmlformats.org/markup-compatibility/2006">
          <mc:Choice Requires="x14">
            <control shapeId="1372" r:id="rId189" name="Check Box 348">
              <controlPr defaultSize="0" autoFill="0" autoLine="0" autoPict="0">
                <anchor moveWithCells="1">
                  <from>
                    <xdr:col>10</xdr:col>
                    <xdr:colOff>1428750</xdr:colOff>
                    <xdr:row>25</xdr:row>
                    <xdr:rowOff>133350</xdr:rowOff>
                  </from>
                  <to>
                    <xdr:col>10</xdr:col>
                    <xdr:colOff>2447925</xdr:colOff>
                    <xdr:row>25</xdr:row>
                    <xdr:rowOff>419100</xdr:rowOff>
                  </to>
                </anchor>
              </controlPr>
            </control>
          </mc:Choice>
        </mc:AlternateContent>
        <mc:AlternateContent xmlns:mc="http://schemas.openxmlformats.org/markup-compatibility/2006">
          <mc:Choice Requires="x14">
            <control shapeId="1373" r:id="rId190" name="Check Box 349">
              <controlPr defaultSize="0" autoFill="0" autoLine="0" autoPict="0">
                <anchor moveWithCells="1">
                  <from>
                    <xdr:col>4</xdr:col>
                    <xdr:colOff>1485900</xdr:colOff>
                    <xdr:row>27</xdr:row>
                    <xdr:rowOff>133350</xdr:rowOff>
                  </from>
                  <to>
                    <xdr:col>4</xdr:col>
                    <xdr:colOff>1943100</xdr:colOff>
                    <xdr:row>27</xdr:row>
                    <xdr:rowOff>419100</xdr:rowOff>
                  </to>
                </anchor>
              </controlPr>
            </control>
          </mc:Choice>
        </mc:AlternateContent>
        <mc:AlternateContent xmlns:mc="http://schemas.openxmlformats.org/markup-compatibility/2006">
          <mc:Choice Requires="x14">
            <control shapeId="1374" r:id="rId191" name="Check Box 350">
              <controlPr defaultSize="0" autoFill="0" autoLine="0" autoPict="0">
                <anchor moveWithCells="1">
                  <from>
                    <xdr:col>4</xdr:col>
                    <xdr:colOff>1524000</xdr:colOff>
                    <xdr:row>29</xdr:row>
                    <xdr:rowOff>123825</xdr:rowOff>
                  </from>
                  <to>
                    <xdr:col>4</xdr:col>
                    <xdr:colOff>2000250</xdr:colOff>
                    <xdr:row>29</xdr:row>
                    <xdr:rowOff>409575</xdr:rowOff>
                  </to>
                </anchor>
              </controlPr>
            </control>
          </mc:Choice>
        </mc:AlternateContent>
        <mc:AlternateContent xmlns:mc="http://schemas.openxmlformats.org/markup-compatibility/2006">
          <mc:Choice Requires="x14">
            <control shapeId="1375" r:id="rId192" name="Check Box 351">
              <controlPr defaultSize="0" autoFill="0" autoLine="0" autoPict="0">
                <anchor moveWithCells="1">
                  <from>
                    <xdr:col>7</xdr:col>
                    <xdr:colOff>1304925</xdr:colOff>
                    <xdr:row>27</xdr:row>
                    <xdr:rowOff>114300</xdr:rowOff>
                  </from>
                  <to>
                    <xdr:col>7</xdr:col>
                    <xdr:colOff>1847850</xdr:colOff>
                    <xdr:row>27</xdr:row>
                    <xdr:rowOff>400050</xdr:rowOff>
                  </to>
                </anchor>
              </controlPr>
            </control>
          </mc:Choice>
        </mc:AlternateContent>
        <mc:AlternateContent xmlns:mc="http://schemas.openxmlformats.org/markup-compatibility/2006">
          <mc:Choice Requires="x14">
            <control shapeId="1376" r:id="rId193" name="Check Box 352">
              <controlPr defaultSize="0" autoFill="0" autoLine="0" autoPict="0">
                <anchor moveWithCells="1">
                  <from>
                    <xdr:col>7</xdr:col>
                    <xdr:colOff>1343025</xdr:colOff>
                    <xdr:row>29</xdr:row>
                    <xdr:rowOff>142875</xdr:rowOff>
                  </from>
                  <to>
                    <xdr:col>7</xdr:col>
                    <xdr:colOff>1771650</xdr:colOff>
                    <xdr:row>29</xdr:row>
                    <xdr:rowOff>428625</xdr:rowOff>
                  </to>
                </anchor>
              </controlPr>
            </control>
          </mc:Choice>
        </mc:AlternateContent>
        <mc:AlternateContent xmlns:mc="http://schemas.openxmlformats.org/markup-compatibility/2006">
          <mc:Choice Requires="x14">
            <control shapeId="1377" r:id="rId194" name="Check Box 353">
              <controlPr defaultSize="0" autoFill="0" autoLine="0" autoPict="0">
                <anchor moveWithCells="1">
                  <from>
                    <xdr:col>10</xdr:col>
                    <xdr:colOff>1476375</xdr:colOff>
                    <xdr:row>27</xdr:row>
                    <xdr:rowOff>133350</xdr:rowOff>
                  </from>
                  <to>
                    <xdr:col>10</xdr:col>
                    <xdr:colOff>2495550</xdr:colOff>
                    <xdr:row>27</xdr:row>
                    <xdr:rowOff>419100</xdr:rowOff>
                  </to>
                </anchor>
              </controlPr>
            </control>
          </mc:Choice>
        </mc:AlternateContent>
        <mc:AlternateContent xmlns:mc="http://schemas.openxmlformats.org/markup-compatibility/2006">
          <mc:Choice Requires="x14">
            <control shapeId="1378" r:id="rId195" name="Check Box 354">
              <controlPr defaultSize="0" autoFill="0" autoLine="0" autoPict="0">
                <anchor moveWithCells="1">
                  <from>
                    <xdr:col>10</xdr:col>
                    <xdr:colOff>1476375</xdr:colOff>
                    <xdr:row>29</xdr:row>
                    <xdr:rowOff>123825</xdr:rowOff>
                  </from>
                  <to>
                    <xdr:col>10</xdr:col>
                    <xdr:colOff>2495550</xdr:colOff>
                    <xdr:row>29</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C41"/>
  <sheetViews>
    <sheetView zoomScale="60" zoomScaleNormal="60" workbookViewId="0">
      <selection activeCell="J1" sqref="J1"/>
    </sheetView>
  </sheetViews>
  <sheetFormatPr defaultColWidth="9" defaultRowHeight="14.25" x14ac:dyDescent="0.15"/>
  <cols>
    <col min="1" max="2" width="3.75" style="28" customWidth="1"/>
    <col min="3" max="3" width="25.375" style="79" customWidth="1"/>
    <col min="4" max="4" width="13" style="126" customWidth="1"/>
    <col min="5" max="5" width="41.25" style="28" customWidth="1"/>
    <col min="6" max="6" width="5" style="161" customWidth="1"/>
    <col min="7" max="7" width="13" style="126" customWidth="1"/>
    <col min="8" max="8" width="41.25" style="28" customWidth="1"/>
    <col min="9" max="9" width="5" style="161" customWidth="1"/>
    <col min="10" max="10" width="13" style="126" customWidth="1"/>
    <col min="11" max="11" width="41.25" style="28" customWidth="1"/>
    <col min="12" max="12" width="5" style="161" customWidth="1"/>
    <col min="13" max="13" width="9" style="28"/>
    <col min="14" max="27" width="5.5" style="29" hidden="1" customWidth="1"/>
    <col min="28" max="28" width="5.625" style="29" hidden="1" customWidth="1"/>
    <col min="29" max="29" width="5.625" style="30" hidden="1" customWidth="1"/>
    <col min="30" max="55" width="5.625" style="28" hidden="1" customWidth="1"/>
    <col min="56" max="16384" width="9" style="28"/>
  </cols>
  <sheetData>
    <row r="1" spans="1:55" ht="38.25" customHeight="1" x14ac:dyDescent="0.15">
      <c r="J1" s="23" t="s">
        <v>689</v>
      </c>
    </row>
    <row r="2" spans="1:55" ht="22.5" customHeight="1" x14ac:dyDescent="0.15">
      <c r="A2" s="23" t="s">
        <v>681</v>
      </c>
      <c r="B2" s="23"/>
      <c r="C2" s="224"/>
      <c r="D2" s="225"/>
      <c r="E2" s="127"/>
      <c r="F2" s="156"/>
      <c r="H2" s="128"/>
      <c r="I2" s="156"/>
      <c r="K2" s="127"/>
      <c r="L2" s="156"/>
      <c r="N2" s="25" t="s">
        <v>127</v>
      </c>
      <c r="O2" s="25" t="s">
        <v>128</v>
      </c>
      <c r="P2" s="25" t="s">
        <v>129</v>
      </c>
      <c r="Q2" s="7" t="s">
        <v>237</v>
      </c>
      <c r="R2" s="7" t="s">
        <v>131</v>
      </c>
      <c r="S2" s="7" t="s">
        <v>132</v>
      </c>
      <c r="T2" s="25" t="s">
        <v>133</v>
      </c>
      <c r="U2" s="25" t="s">
        <v>134</v>
      </c>
      <c r="V2" s="25" t="s">
        <v>135</v>
      </c>
      <c r="W2" s="7" t="s">
        <v>136</v>
      </c>
      <c r="X2" s="7" t="s">
        <v>137</v>
      </c>
      <c r="Y2" s="7" t="s">
        <v>138</v>
      </c>
      <c r="Z2" s="25" t="s">
        <v>139</v>
      </c>
      <c r="AA2" s="25" t="s">
        <v>140</v>
      </c>
      <c r="AB2" s="25" t="s">
        <v>141</v>
      </c>
      <c r="AC2" s="7" t="s">
        <v>142</v>
      </c>
      <c r="AD2" s="7" t="s">
        <v>143</v>
      </c>
      <c r="AE2" s="7" t="s">
        <v>144</v>
      </c>
      <c r="AF2" s="25" t="s">
        <v>238</v>
      </c>
      <c r="AG2" s="25" t="s">
        <v>145</v>
      </c>
      <c r="AH2" s="25" t="s">
        <v>146</v>
      </c>
      <c r="AI2" s="7" t="s">
        <v>147</v>
      </c>
      <c r="AJ2" s="7" t="s">
        <v>148</v>
      </c>
      <c r="AK2" s="7" t="s">
        <v>149</v>
      </c>
      <c r="AL2" s="25" t="s">
        <v>150</v>
      </c>
      <c r="AM2" s="25" t="s">
        <v>151</v>
      </c>
      <c r="AN2" s="25" t="s">
        <v>152</v>
      </c>
      <c r="AO2" s="7" t="s">
        <v>153</v>
      </c>
      <c r="AP2" s="7" t="s">
        <v>154</v>
      </c>
      <c r="AQ2" s="7" t="s">
        <v>155</v>
      </c>
      <c r="AR2" s="25" t="s">
        <v>239</v>
      </c>
      <c r="AS2" s="25" t="s">
        <v>157</v>
      </c>
      <c r="AT2" s="25" t="s">
        <v>158</v>
      </c>
      <c r="AU2" s="7" t="s">
        <v>159</v>
      </c>
      <c r="AV2" s="7" t="s">
        <v>160</v>
      </c>
      <c r="AW2" s="7" t="s">
        <v>161</v>
      </c>
      <c r="AX2" s="25" t="s">
        <v>162</v>
      </c>
      <c r="AY2" s="25" t="s">
        <v>163</v>
      </c>
      <c r="AZ2" s="25" t="s">
        <v>164</v>
      </c>
      <c r="BA2" s="7" t="s">
        <v>240</v>
      </c>
      <c r="BB2" s="7" t="s">
        <v>166</v>
      </c>
      <c r="BC2" s="7" t="s">
        <v>167</v>
      </c>
    </row>
    <row r="3" spans="1:55" ht="18.75" customHeight="1" x14ac:dyDescent="0.15">
      <c r="A3" s="293" t="s">
        <v>168</v>
      </c>
      <c r="B3" s="293"/>
      <c r="C3" s="293"/>
      <c r="D3" s="129"/>
      <c r="E3" s="127"/>
      <c r="F3" s="156"/>
      <c r="G3" s="129"/>
      <c r="H3" s="128"/>
      <c r="I3" s="156"/>
      <c r="J3" s="129"/>
      <c r="K3" s="127"/>
      <c r="L3" s="156"/>
      <c r="N3" s="130">
        <v>0</v>
      </c>
      <c r="O3" s="130">
        <v>0</v>
      </c>
      <c r="P3" s="130">
        <v>0</v>
      </c>
      <c r="Q3" s="29">
        <v>0</v>
      </c>
      <c r="R3" s="29">
        <v>0</v>
      </c>
      <c r="S3" s="29">
        <v>0</v>
      </c>
      <c r="T3" s="130">
        <v>0</v>
      </c>
      <c r="U3" s="130">
        <v>0</v>
      </c>
      <c r="V3" s="130">
        <v>0</v>
      </c>
      <c r="W3" s="29">
        <v>0</v>
      </c>
      <c r="X3" s="29">
        <v>0</v>
      </c>
      <c r="Y3" s="29">
        <v>0</v>
      </c>
      <c r="Z3" s="130">
        <v>0</v>
      </c>
      <c r="AA3" s="130">
        <v>0</v>
      </c>
      <c r="AB3" s="130">
        <v>0</v>
      </c>
      <c r="AC3" s="29">
        <v>0</v>
      </c>
      <c r="AD3" s="29">
        <v>0</v>
      </c>
      <c r="AE3" s="29">
        <v>0</v>
      </c>
      <c r="AF3" s="130">
        <v>0</v>
      </c>
      <c r="AG3" s="130">
        <v>0</v>
      </c>
      <c r="AH3" s="130">
        <v>0</v>
      </c>
      <c r="AI3" s="29">
        <v>0</v>
      </c>
      <c r="AJ3" s="29">
        <v>0</v>
      </c>
      <c r="AK3" s="29">
        <v>0</v>
      </c>
      <c r="AL3" s="130">
        <v>0</v>
      </c>
      <c r="AM3" s="130">
        <v>0</v>
      </c>
      <c r="AN3" s="130">
        <v>0</v>
      </c>
      <c r="AO3" s="29">
        <v>0</v>
      </c>
      <c r="AP3" s="29">
        <v>0</v>
      </c>
      <c r="AQ3" s="29">
        <v>0</v>
      </c>
      <c r="AR3" s="130">
        <v>0</v>
      </c>
      <c r="AS3" s="130">
        <v>0</v>
      </c>
      <c r="AT3" s="130">
        <v>0</v>
      </c>
      <c r="AU3" s="29">
        <v>0</v>
      </c>
      <c r="AV3" s="29">
        <v>0</v>
      </c>
      <c r="AW3" s="29">
        <v>0</v>
      </c>
      <c r="AX3" s="130">
        <v>0</v>
      </c>
      <c r="AY3" s="130">
        <v>0</v>
      </c>
      <c r="AZ3" s="130">
        <v>0</v>
      </c>
      <c r="BA3" s="29">
        <v>0</v>
      </c>
      <c r="BB3" s="29">
        <v>0</v>
      </c>
      <c r="BC3" s="29">
        <v>0</v>
      </c>
    </row>
    <row r="4" spans="1:55" ht="6.75" customHeight="1" thickBot="1" x14ac:dyDescent="0.2">
      <c r="C4" s="131"/>
      <c r="D4" s="132"/>
      <c r="E4" s="127"/>
      <c r="F4" s="156"/>
      <c r="G4" s="132"/>
      <c r="H4" s="128"/>
      <c r="I4" s="156"/>
      <c r="J4" s="132"/>
      <c r="K4" s="133"/>
      <c r="L4" s="162"/>
      <c r="N4" s="29">
        <f>IF(N3=0,0,N3-1)</f>
        <v>0</v>
      </c>
      <c r="O4" s="29">
        <f t="shared" ref="O4:BC4" si="0">IF(O3=0,0,O3-1)</f>
        <v>0</v>
      </c>
      <c r="P4" s="29">
        <f t="shared" si="0"/>
        <v>0</v>
      </c>
      <c r="Q4" s="29">
        <f t="shared" si="0"/>
        <v>0</v>
      </c>
      <c r="R4" s="29">
        <f t="shared" si="0"/>
        <v>0</v>
      </c>
      <c r="S4" s="29">
        <f t="shared" si="0"/>
        <v>0</v>
      </c>
      <c r="T4" s="29">
        <f t="shared" si="0"/>
        <v>0</v>
      </c>
      <c r="U4" s="29">
        <f t="shared" si="0"/>
        <v>0</v>
      </c>
      <c r="V4" s="29">
        <f t="shared" si="0"/>
        <v>0</v>
      </c>
      <c r="W4" s="29">
        <f t="shared" si="0"/>
        <v>0</v>
      </c>
      <c r="X4" s="29">
        <f t="shared" si="0"/>
        <v>0</v>
      </c>
      <c r="Y4" s="29">
        <f t="shared" si="0"/>
        <v>0</v>
      </c>
      <c r="Z4" s="29">
        <f t="shared" si="0"/>
        <v>0</v>
      </c>
      <c r="AA4" s="29">
        <f t="shared" si="0"/>
        <v>0</v>
      </c>
      <c r="AB4" s="29">
        <f t="shared" si="0"/>
        <v>0</v>
      </c>
      <c r="AC4" s="29">
        <f t="shared" si="0"/>
        <v>0</v>
      </c>
      <c r="AD4" s="29">
        <f t="shared" si="0"/>
        <v>0</v>
      </c>
      <c r="AE4" s="29">
        <f t="shared" si="0"/>
        <v>0</v>
      </c>
      <c r="AF4" s="29">
        <f t="shared" si="0"/>
        <v>0</v>
      </c>
      <c r="AG4" s="29">
        <f t="shared" si="0"/>
        <v>0</v>
      </c>
      <c r="AH4" s="29">
        <f t="shared" si="0"/>
        <v>0</v>
      </c>
      <c r="AI4" s="29">
        <f t="shared" si="0"/>
        <v>0</v>
      </c>
      <c r="AJ4" s="29">
        <f t="shared" si="0"/>
        <v>0</v>
      </c>
      <c r="AK4" s="29">
        <f t="shared" si="0"/>
        <v>0</v>
      </c>
      <c r="AL4" s="29">
        <f t="shared" si="0"/>
        <v>0</v>
      </c>
      <c r="AM4" s="29">
        <f t="shared" si="0"/>
        <v>0</v>
      </c>
      <c r="AN4" s="29">
        <f t="shared" si="0"/>
        <v>0</v>
      </c>
      <c r="AO4" s="29">
        <f t="shared" si="0"/>
        <v>0</v>
      </c>
      <c r="AP4" s="29">
        <f t="shared" si="0"/>
        <v>0</v>
      </c>
      <c r="AQ4" s="29">
        <f t="shared" si="0"/>
        <v>0</v>
      </c>
      <c r="AR4" s="29">
        <f t="shared" si="0"/>
        <v>0</v>
      </c>
      <c r="AS4" s="29">
        <f t="shared" si="0"/>
        <v>0</v>
      </c>
      <c r="AT4" s="29">
        <f t="shared" si="0"/>
        <v>0</v>
      </c>
      <c r="AU4" s="29">
        <f t="shared" si="0"/>
        <v>0</v>
      </c>
      <c r="AV4" s="29">
        <f t="shared" si="0"/>
        <v>0</v>
      </c>
      <c r="AW4" s="29">
        <f t="shared" si="0"/>
        <v>0</v>
      </c>
      <c r="AX4" s="29">
        <f t="shared" si="0"/>
        <v>0</v>
      </c>
      <c r="AY4" s="29">
        <f t="shared" si="0"/>
        <v>0</v>
      </c>
      <c r="AZ4" s="29">
        <f t="shared" si="0"/>
        <v>0</v>
      </c>
      <c r="BA4" s="29">
        <f t="shared" si="0"/>
        <v>0</v>
      </c>
      <c r="BB4" s="29">
        <f t="shared" si="0"/>
        <v>0</v>
      </c>
      <c r="BC4" s="29">
        <f t="shared" si="0"/>
        <v>0</v>
      </c>
    </row>
    <row r="5" spans="1:55" ht="22.5" customHeight="1" thickBot="1" x14ac:dyDescent="0.2">
      <c r="A5" s="294" t="s">
        <v>169</v>
      </c>
      <c r="B5" s="295"/>
      <c r="C5" s="296"/>
      <c r="D5" s="134"/>
      <c r="E5" s="127"/>
      <c r="F5" s="156"/>
      <c r="G5" s="134"/>
      <c r="H5" s="128"/>
      <c r="I5" s="156"/>
      <c r="J5" s="134"/>
      <c r="K5" s="133"/>
      <c r="L5" s="162"/>
    </row>
    <row r="6" spans="1:55" ht="28.5" customHeight="1" x14ac:dyDescent="0.15">
      <c r="A6" s="297" t="s">
        <v>170</v>
      </c>
      <c r="B6" s="298"/>
      <c r="C6" s="298"/>
      <c r="D6" s="273" t="s">
        <v>171</v>
      </c>
      <c r="E6" s="274"/>
      <c r="F6" s="275"/>
      <c r="G6" s="273" t="s">
        <v>172</v>
      </c>
      <c r="H6" s="274"/>
      <c r="I6" s="275"/>
      <c r="J6" s="276" t="s">
        <v>173</v>
      </c>
      <c r="K6" s="274"/>
      <c r="L6" s="277"/>
      <c r="N6" s="29" t="s">
        <v>90</v>
      </c>
      <c r="O6" s="29" t="s">
        <v>33</v>
      </c>
      <c r="P6" s="135" t="s">
        <v>34</v>
      </c>
      <c r="Q6" s="28" t="s">
        <v>35</v>
      </c>
    </row>
    <row r="7" spans="1:55" ht="40.5" customHeight="1" x14ac:dyDescent="0.15">
      <c r="A7" s="278" t="s">
        <v>174</v>
      </c>
      <c r="B7" s="279"/>
      <c r="C7" s="280"/>
      <c r="D7" s="31" t="s">
        <v>127</v>
      </c>
      <c r="E7" s="116"/>
      <c r="F7" s="211" t="b">
        <v>0</v>
      </c>
      <c r="G7" s="31" t="s">
        <v>128</v>
      </c>
      <c r="H7" s="116"/>
      <c r="I7" s="211" t="b">
        <v>0</v>
      </c>
      <c r="J7" s="31" t="s">
        <v>129</v>
      </c>
      <c r="K7" s="116"/>
      <c r="L7" s="213" t="b">
        <v>0</v>
      </c>
      <c r="N7" s="29" t="s">
        <v>91</v>
      </c>
      <c r="O7" s="29">
        <f>SUM(N4,Q4,T4,W4,Z4,AC4,AF4,AI4,AL4,AO4,AR4,AU4,AX4,BA4)</f>
        <v>0</v>
      </c>
      <c r="P7" s="28">
        <f>FREQUENCY((N3,Q3,T3,W3,Z3,AC3,AF3,AI3,AL3,AO3,AR3,AU3,AX3,BA3),{5,0})</f>
        <v>0</v>
      </c>
      <c r="Q7" s="29" t="str">
        <f>IF(P7=0,"",O7/P7)</f>
        <v/>
      </c>
    </row>
    <row r="8" spans="1:55" ht="46.5" customHeight="1" x14ac:dyDescent="0.15">
      <c r="A8" s="278"/>
      <c r="B8" s="279"/>
      <c r="C8" s="280"/>
      <c r="D8" s="288" t="s">
        <v>175</v>
      </c>
      <c r="E8" s="289"/>
      <c r="F8" s="290"/>
      <c r="G8" s="288" t="s">
        <v>241</v>
      </c>
      <c r="H8" s="289"/>
      <c r="I8" s="290"/>
      <c r="J8" s="291" t="s">
        <v>176</v>
      </c>
      <c r="K8" s="249"/>
      <c r="L8" s="250"/>
      <c r="N8" s="29" t="s">
        <v>92</v>
      </c>
      <c r="O8" s="29">
        <f>SUM(O4,R4,U4,X4,AA4,AD4,AG4,AJ4,AM4,AP4,AS4,AV4,AY4,BB4)</f>
        <v>0</v>
      </c>
      <c r="P8" s="29">
        <f>FREQUENCY((O3,R3,U3,X3,AA3,AD3,AG3,AJ3,AM3,AP3,AS3,AV3,AY3,BB3),{5,0})</f>
        <v>0</v>
      </c>
      <c r="Q8" s="29" t="str">
        <f t="shared" ref="Q8:Q9" si="1">IF(P8=0,"",O8/P8)</f>
        <v/>
      </c>
    </row>
    <row r="9" spans="1:55" ht="77.25" customHeight="1" x14ac:dyDescent="0.15">
      <c r="A9" s="281"/>
      <c r="B9" s="282"/>
      <c r="C9" s="283"/>
      <c r="D9" s="122"/>
      <c r="E9" s="153"/>
      <c r="F9" s="157"/>
      <c r="G9" s="122"/>
      <c r="H9" s="263" t="s">
        <v>177</v>
      </c>
      <c r="I9" s="263"/>
      <c r="J9" s="263"/>
      <c r="K9" s="263"/>
      <c r="L9" s="292"/>
      <c r="N9" s="29" t="s">
        <v>93</v>
      </c>
      <c r="O9" s="29">
        <f>SUM(P4,S4,V4,Y4,AB4,AE4,AH4,AK4,AN4,AQ4,AT4,AW4,AZ4,BC4)</f>
        <v>0</v>
      </c>
      <c r="P9" s="29">
        <f>FREQUENCY((P3,S3,V3,Y3,AB3,AE3,AH3,AK3,AN3,AQ3,AT3,AW3,AZ3,BC3),{5,0})</f>
        <v>0</v>
      </c>
      <c r="Q9" s="29" t="str">
        <f t="shared" si="1"/>
        <v/>
      </c>
    </row>
    <row r="10" spans="1:55" ht="40.5" customHeight="1" x14ac:dyDescent="0.15">
      <c r="A10" s="284" t="s">
        <v>178</v>
      </c>
      <c r="B10" s="285"/>
      <c r="C10" s="286"/>
      <c r="D10" s="31" t="s">
        <v>130</v>
      </c>
      <c r="E10" s="116"/>
      <c r="F10" s="211" t="b">
        <v>0</v>
      </c>
      <c r="G10" s="31" t="s">
        <v>179</v>
      </c>
      <c r="H10" s="116"/>
      <c r="I10" s="211" t="b">
        <v>0</v>
      </c>
      <c r="J10" s="31" t="s">
        <v>180</v>
      </c>
      <c r="K10" s="116"/>
      <c r="L10" s="213" t="b">
        <v>0</v>
      </c>
    </row>
    <row r="11" spans="1:55" ht="87" customHeight="1" x14ac:dyDescent="0.15">
      <c r="A11" s="287"/>
      <c r="B11" s="263"/>
      <c r="C11" s="264"/>
      <c r="D11" s="262" t="s">
        <v>242</v>
      </c>
      <c r="E11" s="249"/>
      <c r="F11" s="264"/>
      <c r="G11" s="262" t="s">
        <v>662</v>
      </c>
      <c r="H11" s="249"/>
      <c r="I11" s="264"/>
      <c r="J11" s="291" t="s">
        <v>243</v>
      </c>
      <c r="K11" s="249"/>
      <c r="L11" s="250"/>
    </row>
    <row r="12" spans="1:55" ht="40.5" customHeight="1" x14ac:dyDescent="0.15">
      <c r="A12" s="284" t="s">
        <v>181</v>
      </c>
      <c r="B12" s="285"/>
      <c r="C12" s="286"/>
      <c r="D12" s="31" t="s">
        <v>133</v>
      </c>
      <c r="E12" s="116"/>
      <c r="F12" s="211" t="b">
        <v>0</v>
      </c>
      <c r="G12" s="31" t="s">
        <v>182</v>
      </c>
      <c r="H12" s="116"/>
      <c r="I12" s="211" t="b">
        <v>0</v>
      </c>
      <c r="J12" s="31" t="s">
        <v>183</v>
      </c>
      <c r="K12" s="116"/>
      <c r="L12" s="213" t="b">
        <v>0</v>
      </c>
    </row>
    <row r="13" spans="1:55" ht="78" customHeight="1" x14ac:dyDescent="0.15">
      <c r="A13" s="287"/>
      <c r="B13" s="263"/>
      <c r="C13" s="264"/>
      <c r="D13" s="262" t="s">
        <v>244</v>
      </c>
      <c r="E13" s="263"/>
      <c r="F13" s="264"/>
      <c r="G13" s="262" t="s">
        <v>184</v>
      </c>
      <c r="H13" s="263"/>
      <c r="I13" s="264"/>
      <c r="J13" s="291" t="s">
        <v>185</v>
      </c>
      <c r="K13" s="249"/>
      <c r="L13" s="250"/>
    </row>
    <row r="14" spans="1:55" ht="26.25" customHeight="1" x14ac:dyDescent="0.15">
      <c r="A14" s="299" t="s">
        <v>186</v>
      </c>
      <c r="B14" s="300"/>
      <c r="C14" s="301"/>
      <c r="D14" s="104"/>
      <c r="E14" s="151"/>
      <c r="F14" s="158"/>
      <c r="G14" s="104"/>
      <c r="H14" s="151"/>
      <c r="I14" s="158"/>
      <c r="J14" s="104"/>
      <c r="K14" s="136"/>
      <c r="L14" s="163"/>
    </row>
    <row r="15" spans="1:55" ht="40.5" customHeight="1" x14ac:dyDescent="0.15">
      <c r="A15" s="32"/>
      <c r="B15" s="33"/>
      <c r="C15" s="286" t="s">
        <v>187</v>
      </c>
      <c r="D15" s="31" t="s">
        <v>136</v>
      </c>
      <c r="E15" s="116"/>
      <c r="F15" s="211" t="b">
        <v>0</v>
      </c>
      <c r="G15" s="31" t="s">
        <v>188</v>
      </c>
      <c r="H15" s="116"/>
      <c r="I15" s="211" t="b">
        <v>0</v>
      </c>
      <c r="J15" s="31" t="s">
        <v>245</v>
      </c>
      <c r="K15" s="116"/>
      <c r="L15" s="213" t="b">
        <v>0</v>
      </c>
    </row>
    <row r="16" spans="1:55" ht="172.5" customHeight="1" x14ac:dyDescent="0.15">
      <c r="A16" s="32"/>
      <c r="B16" s="33"/>
      <c r="C16" s="264"/>
      <c r="D16" s="262" t="s">
        <v>189</v>
      </c>
      <c r="E16" s="249"/>
      <c r="F16" s="264"/>
      <c r="G16" s="291" t="s">
        <v>246</v>
      </c>
      <c r="H16" s="249"/>
      <c r="I16" s="304"/>
      <c r="J16" s="291" t="s">
        <v>190</v>
      </c>
      <c r="K16" s="249"/>
      <c r="L16" s="250"/>
    </row>
    <row r="17" spans="1:12" ht="40.5" customHeight="1" x14ac:dyDescent="0.15">
      <c r="A17" s="32"/>
      <c r="B17" s="33"/>
      <c r="C17" s="286" t="s">
        <v>191</v>
      </c>
      <c r="D17" s="31" t="s">
        <v>139</v>
      </c>
      <c r="E17" s="116"/>
      <c r="F17" s="211" t="b">
        <v>0</v>
      </c>
      <c r="G17" s="31" t="s">
        <v>192</v>
      </c>
      <c r="H17" s="116"/>
      <c r="I17" s="212" t="b">
        <v>0</v>
      </c>
      <c r="J17" s="31" t="s">
        <v>193</v>
      </c>
      <c r="K17" s="116"/>
      <c r="L17" s="213" t="b">
        <v>0</v>
      </c>
    </row>
    <row r="18" spans="1:12" ht="158.25" customHeight="1" x14ac:dyDescent="0.15">
      <c r="A18" s="32"/>
      <c r="B18" s="33"/>
      <c r="C18" s="264"/>
      <c r="D18" s="262" t="s">
        <v>247</v>
      </c>
      <c r="E18" s="249"/>
      <c r="F18" s="264"/>
      <c r="G18" s="262" t="s">
        <v>194</v>
      </c>
      <c r="H18" s="249"/>
      <c r="I18" s="264"/>
      <c r="J18" s="291" t="s">
        <v>248</v>
      </c>
      <c r="K18" s="249"/>
      <c r="L18" s="250"/>
    </row>
    <row r="19" spans="1:12" ht="40.5" customHeight="1" x14ac:dyDescent="0.15">
      <c r="A19" s="32"/>
      <c r="B19" s="33"/>
      <c r="C19" s="286" t="s">
        <v>195</v>
      </c>
      <c r="D19" s="31" t="s">
        <v>249</v>
      </c>
      <c r="E19" s="116"/>
      <c r="F19" s="211" t="b">
        <v>0</v>
      </c>
      <c r="G19" s="31" t="s">
        <v>250</v>
      </c>
      <c r="H19" s="116"/>
      <c r="I19" s="211" t="b">
        <v>0</v>
      </c>
      <c r="J19" s="31" t="s">
        <v>196</v>
      </c>
      <c r="K19" s="116"/>
      <c r="L19" s="213" t="b">
        <v>0</v>
      </c>
    </row>
    <row r="20" spans="1:12" ht="93" customHeight="1" x14ac:dyDescent="0.15">
      <c r="A20" s="32"/>
      <c r="B20" s="33"/>
      <c r="C20" s="264"/>
      <c r="D20" s="262" t="s">
        <v>197</v>
      </c>
      <c r="E20" s="263"/>
      <c r="F20" s="264"/>
      <c r="G20" s="262" t="s">
        <v>251</v>
      </c>
      <c r="H20" s="263"/>
      <c r="I20" s="264"/>
      <c r="J20" s="291" t="s">
        <v>198</v>
      </c>
      <c r="K20" s="249"/>
      <c r="L20" s="250"/>
    </row>
    <row r="21" spans="1:12" ht="26.25" customHeight="1" x14ac:dyDescent="0.15">
      <c r="A21" s="34" t="s">
        <v>199</v>
      </c>
      <c r="B21" s="34"/>
      <c r="C21" s="35"/>
      <c r="D21" s="137"/>
      <c r="E21" s="152"/>
      <c r="F21" s="159"/>
      <c r="G21" s="137"/>
      <c r="H21" s="152"/>
      <c r="I21" s="159"/>
      <c r="J21" s="137"/>
      <c r="K21" s="152"/>
      <c r="L21" s="164"/>
    </row>
    <row r="22" spans="1:12" ht="40.5" customHeight="1" x14ac:dyDescent="0.15">
      <c r="A22" s="36"/>
      <c r="B22" s="30"/>
      <c r="C22" s="286" t="s">
        <v>200</v>
      </c>
      <c r="D22" s="31" t="s">
        <v>252</v>
      </c>
      <c r="E22" s="116"/>
      <c r="F22" s="211" t="b">
        <v>0</v>
      </c>
      <c r="G22" s="31" t="s">
        <v>201</v>
      </c>
      <c r="H22" s="116"/>
      <c r="I22" s="211" t="b">
        <v>0</v>
      </c>
      <c r="J22" s="31" t="s">
        <v>253</v>
      </c>
      <c r="K22" s="116"/>
      <c r="L22" s="213" t="b">
        <v>0</v>
      </c>
    </row>
    <row r="23" spans="1:12" ht="116.25" customHeight="1" x14ac:dyDescent="0.15">
      <c r="A23" s="36"/>
      <c r="B23" s="30"/>
      <c r="C23" s="264"/>
      <c r="D23" s="262" t="s">
        <v>254</v>
      </c>
      <c r="E23" s="249"/>
      <c r="F23" s="264"/>
      <c r="G23" s="262" t="s">
        <v>255</v>
      </c>
      <c r="H23" s="249"/>
      <c r="I23" s="264"/>
      <c r="J23" s="291" t="s">
        <v>202</v>
      </c>
      <c r="K23" s="249"/>
      <c r="L23" s="250"/>
    </row>
    <row r="24" spans="1:12" ht="40.5" customHeight="1" x14ac:dyDescent="0.15">
      <c r="A24" s="36"/>
      <c r="B24" s="30"/>
      <c r="C24" s="286" t="s">
        <v>203</v>
      </c>
      <c r="D24" s="31" t="s">
        <v>256</v>
      </c>
      <c r="E24" s="116"/>
      <c r="F24" s="211" t="b">
        <v>0</v>
      </c>
      <c r="G24" s="31" t="s">
        <v>204</v>
      </c>
      <c r="H24" s="116"/>
      <c r="I24" s="211" t="b">
        <v>0</v>
      </c>
      <c r="J24" s="31" t="s">
        <v>205</v>
      </c>
      <c r="K24" s="116"/>
      <c r="L24" s="213" t="b">
        <v>0</v>
      </c>
    </row>
    <row r="25" spans="1:12" ht="105" customHeight="1" x14ac:dyDescent="0.15">
      <c r="A25" s="36"/>
      <c r="B25" s="30"/>
      <c r="C25" s="264"/>
      <c r="D25" s="262" t="s">
        <v>206</v>
      </c>
      <c r="E25" s="249"/>
      <c r="F25" s="304"/>
      <c r="G25" s="291" t="s">
        <v>207</v>
      </c>
      <c r="H25" s="249"/>
      <c r="I25" s="264"/>
      <c r="J25" s="291" t="s">
        <v>208</v>
      </c>
      <c r="K25" s="249"/>
      <c r="L25" s="250"/>
    </row>
    <row r="26" spans="1:12" ht="40.5" customHeight="1" x14ac:dyDescent="0.15">
      <c r="A26" s="36"/>
      <c r="B26" s="30"/>
      <c r="C26" s="286" t="s">
        <v>209</v>
      </c>
      <c r="D26" s="31" t="s">
        <v>257</v>
      </c>
      <c r="E26" s="116"/>
      <c r="F26" s="212" t="b">
        <v>0</v>
      </c>
      <c r="G26" s="31" t="s">
        <v>258</v>
      </c>
      <c r="H26" s="116"/>
      <c r="I26" s="211" t="b">
        <v>0</v>
      </c>
      <c r="J26" s="31" t="s">
        <v>259</v>
      </c>
      <c r="K26" s="116"/>
      <c r="L26" s="213" t="b">
        <v>0</v>
      </c>
    </row>
    <row r="27" spans="1:12" ht="91.5" customHeight="1" x14ac:dyDescent="0.15">
      <c r="A27" s="36"/>
      <c r="B27" s="30"/>
      <c r="C27" s="264"/>
      <c r="D27" s="262" t="s">
        <v>210</v>
      </c>
      <c r="E27" s="249"/>
      <c r="F27" s="264"/>
      <c r="G27" s="262" t="s">
        <v>211</v>
      </c>
      <c r="H27" s="249"/>
      <c r="I27" s="264"/>
      <c r="J27" s="291" t="s">
        <v>260</v>
      </c>
      <c r="K27" s="249"/>
      <c r="L27" s="250"/>
    </row>
    <row r="28" spans="1:12" ht="40.5" customHeight="1" x14ac:dyDescent="0.15">
      <c r="A28" s="36"/>
      <c r="B28" s="30"/>
      <c r="C28" s="286" t="s">
        <v>212</v>
      </c>
      <c r="D28" s="31" t="s">
        <v>153</v>
      </c>
      <c r="E28" s="116"/>
      <c r="F28" s="211" t="b">
        <v>0</v>
      </c>
      <c r="G28" s="31" t="s">
        <v>261</v>
      </c>
      <c r="H28" s="116"/>
      <c r="I28" s="211" t="b">
        <v>0</v>
      </c>
      <c r="J28" s="31" t="s">
        <v>213</v>
      </c>
      <c r="K28" s="116"/>
      <c r="L28" s="213" t="b">
        <v>0</v>
      </c>
    </row>
    <row r="29" spans="1:12" ht="36" customHeight="1" x14ac:dyDescent="0.15">
      <c r="A29" s="36"/>
      <c r="B29" s="30"/>
      <c r="C29" s="264"/>
      <c r="D29" s="262" t="s">
        <v>262</v>
      </c>
      <c r="E29" s="249"/>
      <c r="F29" s="264"/>
      <c r="G29" s="262" t="s">
        <v>214</v>
      </c>
      <c r="H29" s="249"/>
      <c r="I29" s="264"/>
      <c r="J29" s="291" t="s">
        <v>215</v>
      </c>
      <c r="K29" s="249"/>
      <c r="L29" s="250"/>
    </row>
    <row r="30" spans="1:12" ht="40.5" customHeight="1" x14ac:dyDescent="0.15">
      <c r="A30" s="36"/>
      <c r="B30" s="30"/>
      <c r="C30" s="286" t="s">
        <v>216</v>
      </c>
      <c r="D30" s="31" t="s">
        <v>156</v>
      </c>
      <c r="E30" s="116"/>
      <c r="F30" s="211" t="b">
        <v>0</v>
      </c>
      <c r="G30" s="31" t="s">
        <v>217</v>
      </c>
      <c r="H30" s="116"/>
      <c r="I30" s="211" t="b">
        <v>0</v>
      </c>
      <c r="J30" s="31" t="s">
        <v>218</v>
      </c>
      <c r="K30" s="116"/>
      <c r="L30" s="213" t="b">
        <v>0</v>
      </c>
    </row>
    <row r="31" spans="1:12" ht="103.5" customHeight="1" x14ac:dyDescent="0.15">
      <c r="A31" s="36"/>
      <c r="B31" s="30"/>
      <c r="C31" s="264"/>
      <c r="D31" s="262" t="s">
        <v>219</v>
      </c>
      <c r="E31" s="263"/>
      <c r="F31" s="264"/>
      <c r="G31" s="262" t="s">
        <v>220</v>
      </c>
      <c r="H31" s="263"/>
      <c r="I31" s="264"/>
      <c r="J31" s="291" t="s">
        <v>221</v>
      </c>
      <c r="K31" s="249"/>
      <c r="L31" s="250"/>
    </row>
    <row r="32" spans="1:12" ht="26.25" customHeight="1" x14ac:dyDescent="0.15">
      <c r="A32" s="302" t="s">
        <v>658</v>
      </c>
      <c r="B32" s="303"/>
      <c r="C32" s="303"/>
      <c r="D32" s="104"/>
      <c r="E32" s="138"/>
      <c r="F32" s="160"/>
      <c r="G32" s="104"/>
      <c r="H32" s="138"/>
      <c r="I32" s="160"/>
      <c r="J32" s="104"/>
      <c r="K32" s="154"/>
      <c r="L32" s="165"/>
    </row>
    <row r="33" spans="1:12" ht="40.5" customHeight="1" x14ac:dyDescent="0.15">
      <c r="A33" s="37"/>
      <c r="B33" s="38"/>
      <c r="C33" s="286" t="s">
        <v>222</v>
      </c>
      <c r="D33" s="31" t="s">
        <v>263</v>
      </c>
      <c r="E33" s="116"/>
      <c r="F33" s="211" t="b">
        <v>0</v>
      </c>
      <c r="G33" s="31" t="s">
        <v>223</v>
      </c>
      <c r="H33" s="116"/>
      <c r="I33" s="212" t="b">
        <v>0</v>
      </c>
      <c r="J33" s="31" t="s">
        <v>224</v>
      </c>
      <c r="K33" s="116"/>
      <c r="L33" s="213" t="b">
        <v>0</v>
      </c>
    </row>
    <row r="34" spans="1:12" ht="91.5" customHeight="1" x14ac:dyDescent="0.15">
      <c r="A34" s="37"/>
      <c r="B34" s="38"/>
      <c r="C34" s="264"/>
      <c r="D34" s="291" t="s">
        <v>264</v>
      </c>
      <c r="E34" s="249"/>
      <c r="F34" s="304"/>
      <c r="G34" s="291" t="s">
        <v>225</v>
      </c>
      <c r="H34" s="249"/>
      <c r="I34" s="304"/>
      <c r="J34" s="291" t="s">
        <v>226</v>
      </c>
      <c r="K34" s="249"/>
      <c r="L34" s="250"/>
    </row>
    <row r="35" spans="1:12" ht="40.5" customHeight="1" x14ac:dyDescent="0.15">
      <c r="A35" s="39"/>
      <c r="B35" s="40"/>
      <c r="C35" s="285" t="s">
        <v>227</v>
      </c>
      <c r="D35" s="31" t="s">
        <v>265</v>
      </c>
      <c r="E35" s="116"/>
      <c r="F35" s="211" t="b">
        <v>0</v>
      </c>
      <c r="G35" s="31" t="s">
        <v>266</v>
      </c>
      <c r="H35" s="116"/>
      <c r="I35" s="212" t="b">
        <v>0</v>
      </c>
      <c r="J35" s="31" t="s">
        <v>228</v>
      </c>
      <c r="K35" s="116"/>
      <c r="L35" s="213" t="b">
        <v>0</v>
      </c>
    </row>
    <row r="36" spans="1:12" ht="117.75" customHeight="1" x14ac:dyDescent="0.15">
      <c r="A36" s="39"/>
      <c r="B36" s="40"/>
      <c r="C36" s="264"/>
      <c r="D36" s="291" t="s">
        <v>229</v>
      </c>
      <c r="E36" s="249"/>
      <c r="F36" s="304"/>
      <c r="G36" s="291" t="s">
        <v>267</v>
      </c>
      <c r="H36" s="249"/>
      <c r="I36" s="264"/>
      <c r="J36" s="291" t="s">
        <v>230</v>
      </c>
      <c r="K36" s="249"/>
      <c r="L36" s="250"/>
    </row>
    <row r="37" spans="1:12" ht="40.5" customHeight="1" x14ac:dyDescent="0.15">
      <c r="A37" s="36"/>
      <c r="B37" s="30"/>
      <c r="C37" s="285" t="s">
        <v>231</v>
      </c>
      <c r="D37" s="31" t="s">
        <v>165</v>
      </c>
      <c r="E37" s="116"/>
      <c r="F37" s="212" t="b">
        <v>0</v>
      </c>
      <c r="G37" s="31" t="s">
        <v>232</v>
      </c>
      <c r="H37" s="116"/>
      <c r="I37" s="211" t="b">
        <v>0</v>
      </c>
      <c r="J37" s="31" t="s">
        <v>233</v>
      </c>
      <c r="K37" s="116"/>
      <c r="L37" s="213" t="b">
        <v>0</v>
      </c>
    </row>
    <row r="38" spans="1:12" ht="108.75" customHeight="1" thickBot="1" x14ac:dyDescent="0.2">
      <c r="A38" s="41"/>
      <c r="B38" s="42"/>
      <c r="C38" s="268"/>
      <c r="D38" s="266" t="s">
        <v>234</v>
      </c>
      <c r="E38" s="267"/>
      <c r="F38" s="268"/>
      <c r="G38" s="266" t="s">
        <v>235</v>
      </c>
      <c r="H38" s="267"/>
      <c r="I38" s="268"/>
      <c r="J38" s="266" t="s">
        <v>236</v>
      </c>
      <c r="K38" s="267"/>
      <c r="L38" s="272"/>
    </row>
    <row r="39" spans="1:12" x14ac:dyDescent="0.15">
      <c r="D39" s="126" t="s">
        <v>29</v>
      </c>
      <c r="E39" s="149" t="s">
        <v>680</v>
      </c>
      <c r="F39" s="149">
        <f>(COUNTIF(F7:F37, "TRUE"))/14</f>
        <v>0</v>
      </c>
      <c r="G39" s="155" t="s">
        <v>603</v>
      </c>
      <c r="H39" s="149" t="s">
        <v>680</v>
      </c>
      <c r="I39" s="149">
        <f>(COUNTIF(I7:I37, "TRUE"))/14</f>
        <v>0</v>
      </c>
      <c r="J39" s="129" t="s">
        <v>663</v>
      </c>
      <c r="K39" s="149" t="s">
        <v>680</v>
      </c>
      <c r="L39" s="149">
        <f>(COUNTIF(L7:L37, "TRUE"))/14</f>
        <v>0</v>
      </c>
    </row>
    <row r="40" spans="1:12" x14ac:dyDescent="0.15">
      <c r="K40" s="149"/>
    </row>
    <row r="41" spans="1:12" x14ac:dyDescent="0.15">
      <c r="H41" s="149" t="s">
        <v>673</v>
      </c>
      <c r="I41" s="28">
        <f>(F39*1)+(I39*2)+(L39*3)</f>
        <v>0</v>
      </c>
    </row>
  </sheetData>
  <customSheetViews>
    <customSheetView guid="{DDCCA11A-DCCF-4F02-B1A5-83F9781F0AA0}">
      <selection activeCell="F6" sqref="F6"/>
    </customSheetView>
  </customSheetViews>
  <mergeCells count="65">
    <mergeCell ref="J29:L29"/>
    <mergeCell ref="G29:I29"/>
    <mergeCell ref="D29:F29"/>
    <mergeCell ref="D34:F34"/>
    <mergeCell ref="G34:I34"/>
    <mergeCell ref="J34:L34"/>
    <mergeCell ref="D31:F31"/>
    <mergeCell ref="G31:I31"/>
    <mergeCell ref="J31:L31"/>
    <mergeCell ref="D25:F25"/>
    <mergeCell ref="G25:I25"/>
    <mergeCell ref="J25:L25"/>
    <mergeCell ref="D27:F27"/>
    <mergeCell ref="G27:I27"/>
    <mergeCell ref="J27:L27"/>
    <mergeCell ref="J13:L13"/>
    <mergeCell ref="G13:I13"/>
    <mergeCell ref="D13:F13"/>
    <mergeCell ref="D16:F16"/>
    <mergeCell ref="G16:I16"/>
    <mergeCell ref="J16:L16"/>
    <mergeCell ref="C35:C36"/>
    <mergeCell ref="C37:C38"/>
    <mergeCell ref="D36:F36"/>
    <mergeCell ref="G36:I36"/>
    <mergeCell ref="J36:L36"/>
    <mergeCell ref="D38:F38"/>
    <mergeCell ref="G38:I38"/>
    <mergeCell ref="J38:L38"/>
    <mergeCell ref="C24:C25"/>
    <mergeCell ref="C33:C34"/>
    <mergeCell ref="C26:C27"/>
    <mergeCell ref="C28:C29"/>
    <mergeCell ref="C19:C20"/>
    <mergeCell ref="C22:C23"/>
    <mergeCell ref="C30:C31"/>
    <mergeCell ref="A32:C32"/>
    <mergeCell ref="D20:F20"/>
    <mergeCell ref="G20:I20"/>
    <mergeCell ref="J20:L20"/>
    <mergeCell ref="D23:F23"/>
    <mergeCell ref="G23:I23"/>
    <mergeCell ref="J23:L23"/>
    <mergeCell ref="C17:C18"/>
    <mergeCell ref="D18:F18"/>
    <mergeCell ref="G18:I18"/>
    <mergeCell ref="J18:L18"/>
    <mergeCell ref="C15:C16"/>
    <mergeCell ref="A12:C13"/>
    <mergeCell ref="A3:C3"/>
    <mergeCell ref="A5:C5"/>
    <mergeCell ref="A6:C6"/>
    <mergeCell ref="A14:C14"/>
    <mergeCell ref="D6:F6"/>
    <mergeCell ref="G6:I6"/>
    <mergeCell ref="J6:L6"/>
    <mergeCell ref="A7:C9"/>
    <mergeCell ref="A10:C11"/>
    <mergeCell ref="D8:F8"/>
    <mergeCell ref="J11:L11"/>
    <mergeCell ref="G11:I11"/>
    <mergeCell ref="D11:F11"/>
    <mergeCell ref="H9:L9"/>
    <mergeCell ref="J8:L8"/>
    <mergeCell ref="G8:I8"/>
  </mergeCells>
  <phoneticPr fontId="6"/>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054" r:id="rId7" name="Option Button 6">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055" r:id="rId8" name="Option Button 7">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056" r:id="rId9" name="Option Button 8">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060" r:id="rId12" name="Option Button 12">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061" r:id="rId13" name="Group Box 13">
              <controlPr defaultSize="0" autoFill="0" autoPict="0">
                <anchor moveWithCells="1">
                  <from>
                    <xdr:col>4</xdr:col>
                    <xdr:colOff>57150</xdr:colOff>
                    <xdr:row>1</xdr:row>
                    <xdr:rowOff>0</xdr:rowOff>
                  </from>
                  <to>
                    <xdr:col>4</xdr:col>
                    <xdr:colOff>771525</xdr:colOff>
                    <xdr:row>7</xdr:row>
                    <xdr:rowOff>285750</xdr:rowOff>
                  </to>
                </anchor>
              </controlPr>
            </control>
          </mc:Choice>
        </mc:AlternateContent>
        <mc:AlternateContent xmlns:mc="http://schemas.openxmlformats.org/markup-compatibility/2006">
          <mc:Choice Requires="x14">
            <control shapeId="2062" r:id="rId14" name="Group Box 14">
              <controlPr defaultSize="0" autoFill="0" autoPict="0">
                <anchor moveWithCells="1">
                  <from>
                    <xdr:col>7</xdr:col>
                    <xdr:colOff>38100</xdr:colOff>
                    <xdr:row>1</xdr:row>
                    <xdr:rowOff>0</xdr:rowOff>
                  </from>
                  <to>
                    <xdr:col>7</xdr:col>
                    <xdr:colOff>685800</xdr:colOff>
                    <xdr:row>7</xdr:row>
                    <xdr:rowOff>285750</xdr:rowOff>
                  </to>
                </anchor>
              </controlPr>
            </control>
          </mc:Choice>
        </mc:AlternateContent>
        <mc:AlternateContent xmlns:mc="http://schemas.openxmlformats.org/markup-compatibility/2006">
          <mc:Choice Requires="x14">
            <control shapeId="2063" r:id="rId15" name="Group Box 15">
              <controlPr defaultSize="0" autoFill="0" autoPict="0">
                <anchor moveWithCells="1">
                  <from>
                    <xdr:col>10</xdr:col>
                    <xdr:colOff>57150</xdr:colOff>
                    <xdr:row>1</xdr:row>
                    <xdr:rowOff>0</xdr:rowOff>
                  </from>
                  <to>
                    <xdr:col>10</xdr:col>
                    <xdr:colOff>685800</xdr:colOff>
                    <xdr:row>7</xdr:row>
                    <xdr:rowOff>285750</xdr:rowOff>
                  </to>
                </anchor>
              </controlPr>
            </control>
          </mc:Choice>
        </mc:AlternateContent>
        <mc:AlternateContent xmlns:mc="http://schemas.openxmlformats.org/markup-compatibility/2006">
          <mc:Choice Requires="x14">
            <control shapeId="2065" r:id="rId16" name="Option Button 17">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066" r:id="rId17" name="Option Button 18">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067" r:id="rId18" name="Option Button 19">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069" r:id="rId19" name="Option Button 21">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070" r:id="rId20" name="Option Button 22">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071" r:id="rId21" name="Option Button 23">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073" r:id="rId22" name="Option Button 25">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074" r:id="rId23" name="Option Button 26">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075" r:id="rId24" name="Option Button 27">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076" r:id="rId25" name="Group Box 28">
              <controlPr defaultSize="0" autoFill="0" autoPict="0">
                <anchor moveWithCells="1">
                  <from>
                    <xdr:col>4</xdr:col>
                    <xdr:colOff>28575</xdr:colOff>
                    <xdr:row>1</xdr:row>
                    <xdr:rowOff>0</xdr:rowOff>
                  </from>
                  <to>
                    <xdr:col>4</xdr:col>
                    <xdr:colOff>685800</xdr:colOff>
                    <xdr:row>7</xdr:row>
                    <xdr:rowOff>438150</xdr:rowOff>
                  </to>
                </anchor>
              </controlPr>
            </control>
          </mc:Choice>
        </mc:AlternateContent>
        <mc:AlternateContent xmlns:mc="http://schemas.openxmlformats.org/markup-compatibility/2006">
          <mc:Choice Requires="x14">
            <control shapeId="2077" r:id="rId26" name="Group Box 29">
              <controlPr defaultSize="0" autoFill="0" autoPict="0">
                <anchor moveWithCells="1">
                  <from>
                    <xdr:col>7</xdr:col>
                    <xdr:colOff>85725</xdr:colOff>
                    <xdr:row>1</xdr:row>
                    <xdr:rowOff>0</xdr:rowOff>
                  </from>
                  <to>
                    <xdr:col>7</xdr:col>
                    <xdr:colOff>685800</xdr:colOff>
                    <xdr:row>7</xdr:row>
                    <xdr:rowOff>285750</xdr:rowOff>
                  </to>
                </anchor>
              </controlPr>
            </control>
          </mc:Choice>
        </mc:AlternateContent>
        <mc:AlternateContent xmlns:mc="http://schemas.openxmlformats.org/markup-compatibility/2006">
          <mc:Choice Requires="x14">
            <control shapeId="2078" r:id="rId27" name="Group Box 30">
              <controlPr defaultSize="0" autoFill="0" autoPict="0">
                <anchor moveWithCells="1">
                  <from>
                    <xdr:col>10</xdr:col>
                    <xdr:colOff>66675</xdr:colOff>
                    <xdr:row>1</xdr:row>
                    <xdr:rowOff>0</xdr:rowOff>
                  </from>
                  <to>
                    <xdr:col>10</xdr:col>
                    <xdr:colOff>685800</xdr:colOff>
                    <xdr:row>7</xdr:row>
                    <xdr:rowOff>285750</xdr:rowOff>
                  </to>
                </anchor>
              </controlPr>
            </control>
          </mc:Choice>
        </mc:AlternateContent>
        <mc:AlternateContent xmlns:mc="http://schemas.openxmlformats.org/markup-compatibility/2006">
          <mc:Choice Requires="x14">
            <control shapeId="2080" r:id="rId28" name="Option Button 32">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081" r:id="rId29" name="Option Button 33">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082" r:id="rId30" name="Option Button 34">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084" r:id="rId31" name="Option Button 36">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085" r:id="rId32" name="Option Button 37">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086" r:id="rId33" name="Option Button 38">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088" r:id="rId34" name="Option Button 40">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089" r:id="rId35" name="Option Button 41">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090" r:id="rId36" name="Option Button 42">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091" r:id="rId37" name="Group Box 43">
              <controlPr defaultSize="0" autoFill="0" autoPict="0">
                <anchor moveWithCells="1">
                  <from>
                    <xdr:col>4</xdr:col>
                    <xdr:colOff>9525</xdr:colOff>
                    <xdr:row>1</xdr:row>
                    <xdr:rowOff>0</xdr:rowOff>
                  </from>
                  <to>
                    <xdr:col>4</xdr:col>
                    <xdr:colOff>685800</xdr:colOff>
                    <xdr:row>11</xdr:row>
                    <xdr:rowOff>38100</xdr:rowOff>
                  </to>
                </anchor>
              </controlPr>
            </control>
          </mc:Choice>
        </mc:AlternateContent>
        <mc:AlternateContent xmlns:mc="http://schemas.openxmlformats.org/markup-compatibility/2006">
          <mc:Choice Requires="x14">
            <control shapeId="2092" r:id="rId38" name="Group Box 44">
              <controlPr defaultSize="0" autoFill="0" autoPict="0">
                <anchor moveWithCells="1">
                  <from>
                    <xdr:col>7</xdr:col>
                    <xdr:colOff>57150</xdr:colOff>
                    <xdr:row>1</xdr:row>
                    <xdr:rowOff>0</xdr:rowOff>
                  </from>
                  <to>
                    <xdr:col>7</xdr:col>
                    <xdr:colOff>685800</xdr:colOff>
                    <xdr:row>11</xdr:row>
                    <xdr:rowOff>38100</xdr:rowOff>
                  </to>
                </anchor>
              </controlPr>
            </control>
          </mc:Choice>
        </mc:AlternateContent>
        <mc:AlternateContent xmlns:mc="http://schemas.openxmlformats.org/markup-compatibility/2006">
          <mc:Choice Requires="x14">
            <control shapeId="2093" r:id="rId39" name="Group Box 45">
              <controlPr defaultSize="0" autoFill="0" autoPict="0">
                <anchor moveWithCells="1">
                  <from>
                    <xdr:col>10</xdr:col>
                    <xdr:colOff>57150</xdr:colOff>
                    <xdr:row>1</xdr:row>
                    <xdr:rowOff>0</xdr:rowOff>
                  </from>
                  <to>
                    <xdr:col>10</xdr:col>
                    <xdr:colOff>685800</xdr:colOff>
                    <xdr:row>12</xdr:row>
                    <xdr:rowOff>942975</xdr:rowOff>
                  </to>
                </anchor>
              </controlPr>
            </control>
          </mc:Choice>
        </mc:AlternateContent>
        <mc:AlternateContent xmlns:mc="http://schemas.openxmlformats.org/markup-compatibility/2006">
          <mc:Choice Requires="x14">
            <control shapeId="2095" r:id="rId40" name="Option Button 47">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096" r:id="rId41" name="Option Button 48">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097" r:id="rId42" name="Option Button 49">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099" r:id="rId43" name="Option Button 51">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100" r:id="rId44" name="Option Button 52">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101" r:id="rId45" name="Option Button 53">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103" r:id="rId46" name="Option Button 55">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104" r:id="rId47" name="Option Button 56">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105" r:id="rId48" name="Option Button 57">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106" r:id="rId49" name="Group Box 58">
              <controlPr defaultSize="0" autoFill="0" autoPict="0">
                <anchor moveWithCells="1">
                  <from>
                    <xdr:col>4</xdr:col>
                    <xdr:colOff>28575</xdr:colOff>
                    <xdr:row>1</xdr:row>
                    <xdr:rowOff>0</xdr:rowOff>
                  </from>
                  <to>
                    <xdr:col>4</xdr:col>
                    <xdr:colOff>685800</xdr:colOff>
                    <xdr:row>12</xdr:row>
                    <xdr:rowOff>933450</xdr:rowOff>
                  </to>
                </anchor>
              </controlPr>
            </control>
          </mc:Choice>
        </mc:AlternateContent>
        <mc:AlternateContent xmlns:mc="http://schemas.openxmlformats.org/markup-compatibility/2006">
          <mc:Choice Requires="x14">
            <control shapeId="2107" r:id="rId50" name="Group Box 59">
              <controlPr defaultSize="0" autoFill="0" autoPict="0">
                <anchor moveWithCells="1">
                  <from>
                    <xdr:col>7</xdr:col>
                    <xdr:colOff>57150</xdr:colOff>
                    <xdr:row>1</xdr:row>
                    <xdr:rowOff>0</xdr:rowOff>
                  </from>
                  <to>
                    <xdr:col>7</xdr:col>
                    <xdr:colOff>685800</xdr:colOff>
                    <xdr:row>7</xdr:row>
                    <xdr:rowOff>428625</xdr:rowOff>
                  </to>
                </anchor>
              </controlPr>
            </control>
          </mc:Choice>
        </mc:AlternateContent>
        <mc:AlternateContent xmlns:mc="http://schemas.openxmlformats.org/markup-compatibility/2006">
          <mc:Choice Requires="x14">
            <control shapeId="2108" r:id="rId51" name="Group Box 60">
              <controlPr defaultSize="0" autoFill="0" autoPict="0">
                <anchor moveWithCells="1">
                  <from>
                    <xdr:col>10</xdr:col>
                    <xdr:colOff>57150</xdr:colOff>
                    <xdr:row>1</xdr:row>
                    <xdr:rowOff>0</xdr:rowOff>
                  </from>
                  <to>
                    <xdr:col>10</xdr:col>
                    <xdr:colOff>685800</xdr:colOff>
                    <xdr:row>11</xdr:row>
                    <xdr:rowOff>38100</xdr:rowOff>
                  </to>
                </anchor>
              </controlPr>
            </control>
          </mc:Choice>
        </mc:AlternateContent>
        <mc:AlternateContent xmlns:mc="http://schemas.openxmlformats.org/markup-compatibility/2006">
          <mc:Choice Requires="x14">
            <control shapeId="2110" r:id="rId52" name="Option Button 62">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111" r:id="rId53" name="Option Button 63">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112" r:id="rId54" name="Option Button 64">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114" r:id="rId55" name="Option Button 66">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115" r:id="rId56" name="Option Button 67">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116" r:id="rId57" name="Option Button 68">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118" r:id="rId58" name="Option Button 70">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119" r:id="rId59" name="Option Button 71">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120" r:id="rId60" name="Option Button 72">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121" r:id="rId61" name="Group Box 73">
              <controlPr defaultSize="0" autoFill="0" autoPict="0">
                <anchor moveWithCells="1">
                  <from>
                    <xdr:col>4</xdr:col>
                    <xdr:colOff>66675</xdr:colOff>
                    <xdr:row>1</xdr:row>
                    <xdr:rowOff>0</xdr:rowOff>
                  </from>
                  <to>
                    <xdr:col>4</xdr:col>
                    <xdr:colOff>685800</xdr:colOff>
                    <xdr:row>7</xdr:row>
                    <xdr:rowOff>285750</xdr:rowOff>
                  </to>
                </anchor>
              </controlPr>
            </control>
          </mc:Choice>
        </mc:AlternateContent>
        <mc:AlternateContent xmlns:mc="http://schemas.openxmlformats.org/markup-compatibility/2006">
          <mc:Choice Requires="x14">
            <control shapeId="2122" r:id="rId62" name="Group Box 74">
              <controlPr defaultSize="0" autoFill="0" autoPict="0">
                <anchor moveWithCells="1">
                  <from>
                    <xdr:col>7</xdr:col>
                    <xdr:colOff>66675</xdr:colOff>
                    <xdr:row>1</xdr:row>
                    <xdr:rowOff>0</xdr:rowOff>
                  </from>
                  <to>
                    <xdr:col>7</xdr:col>
                    <xdr:colOff>685800</xdr:colOff>
                    <xdr:row>7</xdr:row>
                    <xdr:rowOff>447675</xdr:rowOff>
                  </to>
                </anchor>
              </controlPr>
            </control>
          </mc:Choice>
        </mc:AlternateContent>
        <mc:AlternateContent xmlns:mc="http://schemas.openxmlformats.org/markup-compatibility/2006">
          <mc:Choice Requires="x14">
            <control shapeId="2123" r:id="rId63" name="Group Box 75">
              <controlPr defaultSize="0" autoFill="0" autoPict="0">
                <anchor moveWithCells="1">
                  <from>
                    <xdr:col>10</xdr:col>
                    <xdr:colOff>66675</xdr:colOff>
                    <xdr:row>1</xdr:row>
                    <xdr:rowOff>0</xdr:rowOff>
                  </from>
                  <to>
                    <xdr:col>10</xdr:col>
                    <xdr:colOff>685800</xdr:colOff>
                    <xdr:row>7</xdr:row>
                    <xdr:rowOff>447675</xdr:rowOff>
                  </to>
                </anchor>
              </controlPr>
            </control>
          </mc:Choice>
        </mc:AlternateContent>
        <mc:AlternateContent xmlns:mc="http://schemas.openxmlformats.org/markup-compatibility/2006">
          <mc:Choice Requires="x14">
            <control shapeId="2125" r:id="rId64" name="Option Button 77">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126" r:id="rId65" name="Option Button 78">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127" r:id="rId66" name="Option Button 79">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129" r:id="rId67" name="Option Button 81">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130" r:id="rId68" name="Option Button 82">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131" r:id="rId69" name="Option Button 83">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133" r:id="rId70" name="Option Button 85">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134" r:id="rId71" name="Option Button 86">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135" r:id="rId72" name="Option Button 87">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136" r:id="rId73" name="Group Box 88">
              <controlPr defaultSize="0" autoFill="0" autoPict="0">
                <anchor moveWithCells="1">
                  <from>
                    <xdr:col>4</xdr:col>
                    <xdr:colOff>9525</xdr:colOff>
                    <xdr:row>1</xdr:row>
                    <xdr:rowOff>0</xdr:rowOff>
                  </from>
                  <to>
                    <xdr:col>4</xdr:col>
                    <xdr:colOff>685800</xdr:colOff>
                    <xdr:row>7</xdr:row>
                    <xdr:rowOff>285750</xdr:rowOff>
                  </to>
                </anchor>
              </controlPr>
            </control>
          </mc:Choice>
        </mc:AlternateContent>
        <mc:AlternateContent xmlns:mc="http://schemas.openxmlformats.org/markup-compatibility/2006">
          <mc:Choice Requires="x14">
            <control shapeId="2137" r:id="rId74" name="Group Box 89">
              <controlPr defaultSize="0" autoFill="0" autoPict="0">
                <anchor moveWithCells="1">
                  <from>
                    <xdr:col>7</xdr:col>
                    <xdr:colOff>95250</xdr:colOff>
                    <xdr:row>1</xdr:row>
                    <xdr:rowOff>0</xdr:rowOff>
                  </from>
                  <to>
                    <xdr:col>7</xdr:col>
                    <xdr:colOff>685800</xdr:colOff>
                    <xdr:row>11</xdr:row>
                    <xdr:rowOff>76200</xdr:rowOff>
                  </to>
                </anchor>
              </controlPr>
            </control>
          </mc:Choice>
        </mc:AlternateContent>
        <mc:AlternateContent xmlns:mc="http://schemas.openxmlformats.org/markup-compatibility/2006">
          <mc:Choice Requires="x14">
            <control shapeId="2138" r:id="rId75" name="Group Box 90">
              <controlPr defaultSize="0" autoFill="0" autoPict="0">
                <anchor moveWithCells="1">
                  <from>
                    <xdr:col>10</xdr:col>
                    <xdr:colOff>9525</xdr:colOff>
                    <xdr:row>1</xdr:row>
                    <xdr:rowOff>0</xdr:rowOff>
                  </from>
                  <to>
                    <xdr:col>10</xdr:col>
                    <xdr:colOff>685800</xdr:colOff>
                    <xdr:row>11</xdr:row>
                    <xdr:rowOff>47625</xdr:rowOff>
                  </to>
                </anchor>
              </controlPr>
            </control>
          </mc:Choice>
        </mc:AlternateContent>
        <mc:AlternateContent xmlns:mc="http://schemas.openxmlformats.org/markup-compatibility/2006">
          <mc:Choice Requires="x14">
            <control shapeId="2140" r:id="rId76" name="Option Button 92">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141" r:id="rId77" name="Option Button 93">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142" r:id="rId78" name="Option Button 94">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144" r:id="rId79" name="Option Button 96">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145" r:id="rId80" name="Option Button 97">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146" r:id="rId81" name="Option Button 98">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148" r:id="rId82" name="Option Button 100">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149" r:id="rId83" name="Option Button 101">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150" r:id="rId84" name="Option Button 102">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151" r:id="rId85" name="Group Box 103">
              <controlPr defaultSize="0" autoFill="0" autoPict="0">
                <anchor moveWithCells="1">
                  <from>
                    <xdr:col>4</xdr:col>
                    <xdr:colOff>28575</xdr:colOff>
                    <xdr:row>1</xdr:row>
                    <xdr:rowOff>0</xdr:rowOff>
                  </from>
                  <to>
                    <xdr:col>4</xdr:col>
                    <xdr:colOff>685800</xdr:colOff>
                    <xdr:row>7</xdr:row>
                    <xdr:rowOff>438150</xdr:rowOff>
                  </to>
                </anchor>
              </controlPr>
            </control>
          </mc:Choice>
        </mc:AlternateContent>
        <mc:AlternateContent xmlns:mc="http://schemas.openxmlformats.org/markup-compatibility/2006">
          <mc:Choice Requires="x14">
            <control shapeId="2152" r:id="rId86" name="Group Box 104">
              <controlPr defaultSize="0" autoFill="0" autoPict="0">
                <anchor moveWithCells="1">
                  <from>
                    <xdr:col>7</xdr:col>
                    <xdr:colOff>9525</xdr:colOff>
                    <xdr:row>1</xdr:row>
                    <xdr:rowOff>0</xdr:rowOff>
                  </from>
                  <to>
                    <xdr:col>7</xdr:col>
                    <xdr:colOff>685800</xdr:colOff>
                    <xdr:row>7</xdr:row>
                    <xdr:rowOff>285750</xdr:rowOff>
                  </to>
                </anchor>
              </controlPr>
            </control>
          </mc:Choice>
        </mc:AlternateContent>
        <mc:AlternateContent xmlns:mc="http://schemas.openxmlformats.org/markup-compatibility/2006">
          <mc:Choice Requires="x14">
            <control shapeId="2153" r:id="rId87" name="Group Box 105">
              <controlPr defaultSize="0" autoFill="0" autoPict="0">
                <anchor moveWithCells="1">
                  <from>
                    <xdr:col>10</xdr:col>
                    <xdr:colOff>38100</xdr:colOff>
                    <xdr:row>1</xdr:row>
                    <xdr:rowOff>0</xdr:rowOff>
                  </from>
                  <to>
                    <xdr:col>10</xdr:col>
                    <xdr:colOff>685800</xdr:colOff>
                    <xdr:row>7</xdr:row>
                    <xdr:rowOff>428625</xdr:rowOff>
                  </to>
                </anchor>
              </controlPr>
            </control>
          </mc:Choice>
        </mc:AlternateContent>
        <mc:AlternateContent xmlns:mc="http://schemas.openxmlformats.org/markup-compatibility/2006">
          <mc:Choice Requires="x14">
            <control shapeId="2155" r:id="rId88" name="Option Button 107">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156" r:id="rId89" name="Option Button 108">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157" r:id="rId90" name="Option Button 109">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159" r:id="rId91" name="Option Button 111">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160" r:id="rId92" name="Option Button 112">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161" r:id="rId93" name="Option Button 113">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163" r:id="rId94" name="Option Button 115">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164" r:id="rId95" name="Option Button 116">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165" r:id="rId96" name="Option Button 117">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166" r:id="rId97" name="Group Box 118">
              <controlPr defaultSize="0" autoFill="0" autoPict="0">
                <anchor moveWithCells="1">
                  <from>
                    <xdr:col>4</xdr:col>
                    <xdr:colOff>0</xdr:colOff>
                    <xdr:row>1</xdr:row>
                    <xdr:rowOff>0</xdr:rowOff>
                  </from>
                  <to>
                    <xdr:col>4</xdr:col>
                    <xdr:colOff>685800</xdr:colOff>
                    <xdr:row>12</xdr:row>
                    <xdr:rowOff>933450</xdr:rowOff>
                  </to>
                </anchor>
              </controlPr>
            </control>
          </mc:Choice>
        </mc:AlternateContent>
        <mc:AlternateContent xmlns:mc="http://schemas.openxmlformats.org/markup-compatibility/2006">
          <mc:Choice Requires="x14">
            <control shapeId="2167" r:id="rId98" name="Group Box 119">
              <controlPr defaultSize="0" autoFill="0" autoPict="0">
                <anchor moveWithCells="1">
                  <from>
                    <xdr:col>7</xdr:col>
                    <xdr:colOff>28575</xdr:colOff>
                    <xdr:row>1</xdr:row>
                    <xdr:rowOff>0</xdr:rowOff>
                  </from>
                  <to>
                    <xdr:col>7</xdr:col>
                    <xdr:colOff>685800</xdr:colOff>
                    <xdr:row>11</xdr:row>
                    <xdr:rowOff>57150</xdr:rowOff>
                  </to>
                </anchor>
              </controlPr>
            </control>
          </mc:Choice>
        </mc:AlternateContent>
        <mc:AlternateContent xmlns:mc="http://schemas.openxmlformats.org/markup-compatibility/2006">
          <mc:Choice Requires="x14">
            <control shapeId="2168" r:id="rId99" name="Group Box 120">
              <controlPr defaultSize="0" autoFill="0" autoPict="0">
                <anchor moveWithCells="1">
                  <from>
                    <xdr:col>10</xdr:col>
                    <xdr:colOff>85725</xdr:colOff>
                    <xdr:row>1</xdr:row>
                    <xdr:rowOff>0</xdr:rowOff>
                  </from>
                  <to>
                    <xdr:col>10</xdr:col>
                    <xdr:colOff>685800</xdr:colOff>
                    <xdr:row>11</xdr:row>
                    <xdr:rowOff>66675</xdr:rowOff>
                  </to>
                </anchor>
              </controlPr>
            </control>
          </mc:Choice>
        </mc:AlternateContent>
        <mc:AlternateContent xmlns:mc="http://schemas.openxmlformats.org/markup-compatibility/2006">
          <mc:Choice Requires="x14">
            <control shapeId="2170" r:id="rId100" name="Option Button 122">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171" r:id="rId101" name="Option Button 123">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172" r:id="rId102" name="Option Button 124">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174" r:id="rId103" name="Option Button 126">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175" r:id="rId104" name="Option Button 127">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176" r:id="rId105" name="Option Button 128">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178" r:id="rId106" name="Option Button 130">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179" r:id="rId107" name="Option Button 131">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180" r:id="rId108" name="Option Button 132">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181" r:id="rId109" name="Group Box 133">
              <controlPr defaultSize="0" autoFill="0" autoPict="0">
                <anchor moveWithCells="1">
                  <from>
                    <xdr:col>4</xdr:col>
                    <xdr:colOff>28575</xdr:colOff>
                    <xdr:row>1</xdr:row>
                    <xdr:rowOff>0</xdr:rowOff>
                  </from>
                  <to>
                    <xdr:col>4</xdr:col>
                    <xdr:colOff>685800</xdr:colOff>
                    <xdr:row>11</xdr:row>
                    <xdr:rowOff>57150</xdr:rowOff>
                  </to>
                </anchor>
              </controlPr>
            </control>
          </mc:Choice>
        </mc:AlternateContent>
        <mc:AlternateContent xmlns:mc="http://schemas.openxmlformats.org/markup-compatibility/2006">
          <mc:Choice Requires="x14">
            <control shapeId="2182" r:id="rId110" name="Group Box 134">
              <controlPr defaultSize="0" autoFill="0" autoPict="0">
                <anchor moveWithCells="1">
                  <from>
                    <xdr:col>7</xdr:col>
                    <xdr:colOff>28575</xdr:colOff>
                    <xdr:row>1</xdr:row>
                    <xdr:rowOff>0</xdr:rowOff>
                  </from>
                  <to>
                    <xdr:col>7</xdr:col>
                    <xdr:colOff>685800</xdr:colOff>
                    <xdr:row>7</xdr:row>
                    <xdr:rowOff>438150</xdr:rowOff>
                  </to>
                </anchor>
              </controlPr>
            </control>
          </mc:Choice>
        </mc:AlternateContent>
        <mc:AlternateContent xmlns:mc="http://schemas.openxmlformats.org/markup-compatibility/2006">
          <mc:Choice Requires="x14">
            <control shapeId="2183" r:id="rId111" name="Group Box 135">
              <controlPr defaultSize="0" autoFill="0" autoPict="0">
                <anchor moveWithCells="1">
                  <from>
                    <xdr:col>10</xdr:col>
                    <xdr:colOff>66675</xdr:colOff>
                    <xdr:row>1</xdr:row>
                    <xdr:rowOff>0</xdr:rowOff>
                  </from>
                  <to>
                    <xdr:col>10</xdr:col>
                    <xdr:colOff>685800</xdr:colOff>
                    <xdr:row>7</xdr:row>
                    <xdr:rowOff>447675</xdr:rowOff>
                  </to>
                </anchor>
              </controlPr>
            </control>
          </mc:Choice>
        </mc:AlternateContent>
        <mc:AlternateContent xmlns:mc="http://schemas.openxmlformats.org/markup-compatibility/2006">
          <mc:Choice Requires="x14">
            <control shapeId="2185" r:id="rId112" name="Option Button 137">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186" r:id="rId113" name="Option Button 138">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187" r:id="rId114" name="Option Button 139">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189" r:id="rId115" name="Option Button 141">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190" r:id="rId116" name="Option Button 142">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191" r:id="rId117" name="Option Button 143">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193" r:id="rId118" name="Option Button 145">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194" r:id="rId119" name="Option Button 146">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195" r:id="rId120" name="Option Button 147">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196" r:id="rId121" name="Group Box 148">
              <controlPr defaultSize="0" autoFill="0" autoPict="0">
                <anchor moveWithCells="1">
                  <from>
                    <xdr:col>4</xdr:col>
                    <xdr:colOff>57150</xdr:colOff>
                    <xdr:row>1</xdr:row>
                    <xdr:rowOff>0</xdr:rowOff>
                  </from>
                  <to>
                    <xdr:col>4</xdr:col>
                    <xdr:colOff>685800</xdr:colOff>
                    <xdr:row>11</xdr:row>
                    <xdr:rowOff>66675</xdr:rowOff>
                  </to>
                </anchor>
              </controlPr>
            </control>
          </mc:Choice>
        </mc:AlternateContent>
        <mc:AlternateContent xmlns:mc="http://schemas.openxmlformats.org/markup-compatibility/2006">
          <mc:Choice Requires="x14">
            <control shapeId="2197" r:id="rId122" name="Group Box 149">
              <controlPr defaultSize="0" autoFill="0" autoPict="0">
                <anchor moveWithCells="1">
                  <from>
                    <xdr:col>7</xdr:col>
                    <xdr:colOff>66675</xdr:colOff>
                    <xdr:row>1</xdr:row>
                    <xdr:rowOff>0</xdr:rowOff>
                  </from>
                  <to>
                    <xdr:col>7</xdr:col>
                    <xdr:colOff>685800</xdr:colOff>
                    <xdr:row>7</xdr:row>
                    <xdr:rowOff>447675</xdr:rowOff>
                  </to>
                </anchor>
              </controlPr>
            </control>
          </mc:Choice>
        </mc:AlternateContent>
        <mc:AlternateContent xmlns:mc="http://schemas.openxmlformats.org/markup-compatibility/2006">
          <mc:Choice Requires="x14">
            <control shapeId="2198" r:id="rId123" name="Group Box 150">
              <controlPr defaultSize="0" autoFill="0" autoPict="0">
                <anchor moveWithCells="1">
                  <from>
                    <xdr:col>10</xdr:col>
                    <xdr:colOff>57150</xdr:colOff>
                    <xdr:row>1</xdr:row>
                    <xdr:rowOff>0</xdr:rowOff>
                  </from>
                  <to>
                    <xdr:col>10</xdr:col>
                    <xdr:colOff>685800</xdr:colOff>
                    <xdr:row>11</xdr:row>
                    <xdr:rowOff>66675</xdr:rowOff>
                  </to>
                </anchor>
              </controlPr>
            </control>
          </mc:Choice>
        </mc:AlternateContent>
        <mc:AlternateContent xmlns:mc="http://schemas.openxmlformats.org/markup-compatibility/2006">
          <mc:Choice Requires="x14">
            <control shapeId="2200" r:id="rId124" name="Option Button 152">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201" r:id="rId125" name="Option Button 153">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202" r:id="rId126" name="Option Button 154">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204" r:id="rId127" name="Option Button 156">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205" r:id="rId128" name="Option Button 157">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206" r:id="rId129" name="Option Button 158">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208" r:id="rId130" name="Option Button 160">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209" r:id="rId131" name="Option Button 161">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210" r:id="rId132" name="Option Button 162">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211" r:id="rId133" name="Group Box 163">
              <controlPr defaultSize="0" autoFill="0" autoPict="0">
                <anchor moveWithCells="1">
                  <from>
                    <xdr:col>4</xdr:col>
                    <xdr:colOff>57150</xdr:colOff>
                    <xdr:row>1</xdr:row>
                    <xdr:rowOff>0</xdr:rowOff>
                  </from>
                  <to>
                    <xdr:col>4</xdr:col>
                    <xdr:colOff>685800</xdr:colOff>
                    <xdr:row>11</xdr:row>
                    <xdr:rowOff>38100</xdr:rowOff>
                  </to>
                </anchor>
              </controlPr>
            </control>
          </mc:Choice>
        </mc:AlternateContent>
        <mc:AlternateContent xmlns:mc="http://schemas.openxmlformats.org/markup-compatibility/2006">
          <mc:Choice Requires="x14">
            <control shapeId="2212" r:id="rId134" name="Group Box 164">
              <controlPr defaultSize="0" autoFill="0" autoPict="0">
                <anchor moveWithCells="1">
                  <from>
                    <xdr:col>7</xdr:col>
                    <xdr:colOff>66675</xdr:colOff>
                    <xdr:row>1</xdr:row>
                    <xdr:rowOff>0</xdr:rowOff>
                  </from>
                  <to>
                    <xdr:col>7</xdr:col>
                    <xdr:colOff>685800</xdr:colOff>
                    <xdr:row>7</xdr:row>
                    <xdr:rowOff>447675</xdr:rowOff>
                  </to>
                </anchor>
              </controlPr>
            </control>
          </mc:Choice>
        </mc:AlternateContent>
        <mc:AlternateContent xmlns:mc="http://schemas.openxmlformats.org/markup-compatibility/2006">
          <mc:Choice Requires="x14">
            <control shapeId="2213" r:id="rId135" name="Group Box 165">
              <controlPr defaultSize="0" autoFill="0" autoPict="0">
                <anchor moveWithCells="1">
                  <from>
                    <xdr:col>10</xdr:col>
                    <xdr:colOff>28575</xdr:colOff>
                    <xdr:row>1</xdr:row>
                    <xdr:rowOff>0</xdr:rowOff>
                  </from>
                  <to>
                    <xdr:col>10</xdr:col>
                    <xdr:colOff>685800</xdr:colOff>
                    <xdr:row>7</xdr:row>
                    <xdr:rowOff>447675</xdr:rowOff>
                  </to>
                </anchor>
              </controlPr>
            </control>
          </mc:Choice>
        </mc:AlternateContent>
        <mc:AlternateContent xmlns:mc="http://schemas.openxmlformats.org/markup-compatibility/2006">
          <mc:Choice Requires="x14">
            <control shapeId="2215" r:id="rId136" name="Option Button 167">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216" r:id="rId137" name="Option Button 168">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217" r:id="rId138" name="Option Button 169">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219" r:id="rId139" name="Option Button 171">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220" r:id="rId140" name="Option Button 172">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221" r:id="rId141" name="Option Button 173">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223" r:id="rId142" name="Option Button 175">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224" r:id="rId143" name="Option Button 176">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225" r:id="rId144" name="Option Button 177">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226" r:id="rId145" name="Group Box 178">
              <controlPr defaultSize="0" autoFill="0" autoPict="0">
                <anchor moveWithCells="1">
                  <from>
                    <xdr:col>4</xdr:col>
                    <xdr:colOff>38100</xdr:colOff>
                    <xdr:row>1</xdr:row>
                    <xdr:rowOff>0</xdr:rowOff>
                  </from>
                  <to>
                    <xdr:col>4</xdr:col>
                    <xdr:colOff>685800</xdr:colOff>
                    <xdr:row>11</xdr:row>
                    <xdr:rowOff>38100</xdr:rowOff>
                  </to>
                </anchor>
              </controlPr>
            </control>
          </mc:Choice>
        </mc:AlternateContent>
        <mc:AlternateContent xmlns:mc="http://schemas.openxmlformats.org/markup-compatibility/2006">
          <mc:Choice Requires="x14">
            <control shapeId="2227" r:id="rId146" name="Group Box 179">
              <controlPr defaultSize="0" autoFill="0" autoPict="0">
                <anchor moveWithCells="1">
                  <from>
                    <xdr:col>7</xdr:col>
                    <xdr:colOff>9525</xdr:colOff>
                    <xdr:row>1</xdr:row>
                    <xdr:rowOff>0</xdr:rowOff>
                  </from>
                  <to>
                    <xdr:col>7</xdr:col>
                    <xdr:colOff>685800</xdr:colOff>
                    <xdr:row>7</xdr:row>
                    <xdr:rowOff>428625</xdr:rowOff>
                  </to>
                </anchor>
              </controlPr>
            </control>
          </mc:Choice>
        </mc:AlternateContent>
        <mc:AlternateContent xmlns:mc="http://schemas.openxmlformats.org/markup-compatibility/2006">
          <mc:Choice Requires="x14">
            <control shapeId="2228" r:id="rId147" name="Group Box 180">
              <controlPr defaultSize="0" autoFill="0" autoPict="0">
                <anchor moveWithCells="1">
                  <from>
                    <xdr:col>10</xdr:col>
                    <xdr:colOff>28575</xdr:colOff>
                    <xdr:row>1</xdr:row>
                    <xdr:rowOff>0</xdr:rowOff>
                  </from>
                  <to>
                    <xdr:col>10</xdr:col>
                    <xdr:colOff>685800</xdr:colOff>
                    <xdr:row>7</xdr:row>
                    <xdr:rowOff>285750</xdr:rowOff>
                  </to>
                </anchor>
              </controlPr>
            </control>
          </mc:Choice>
        </mc:AlternateContent>
        <mc:AlternateContent xmlns:mc="http://schemas.openxmlformats.org/markup-compatibility/2006">
          <mc:Choice Requires="x14">
            <control shapeId="2230" r:id="rId148" name="Option Button 182">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231" r:id="rId149" name="Option Button 183">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232" r:id="rId150" name="Option Button 184">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234" r:id="rId151" name="Option Button 186">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235" r:id="rId152" name="Option Button 187">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236" r:id="rId153" name="Option Button 188">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238" r:id="rId154" name="Option Button 190">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239" r:id="rId155" name="Option Button 191">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240" r:id="rId156" name="Option Button 192">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241" r:id="rId157" name="Group Box 193">
              <controlPr defaultSize="0" autoFill="0" autoPict="0">
                <anchor moveWithCells="1">
                  <from>
                    <xdr:col>4</xdr:col>
                    <xdr:colOff>9525</xdr:colOff>
                    <xdr:row>1</xdr:row>
                    <xdr:rowOff>0</xdr:rowOff>
                  </from>
                  <to>
                    <xdr:col>4</xdr:col>
                    <xdr:colOff>685800</xdr:colOff>
                    <xdr:row>11</xdr:row>
                    <xdr:rowOff>57150</xdr:rowOff>
                  </to>
                </anchor>
              </controlPr>
            </control>
          </mc:Choice>
        </mc:AlternateContent>
        <mc:AlternateContent xmlns:mc="http://schemas.openxmlformats.org/markup-compatibility/2006">
          <mc:Choice Requires="x14">
            <control shapeId="2242" r:id="rId158" name="Group Box 194">
              <controlPr defaultSize="0" autoFill="0" autoPict="0">
                <anchor moveWithCells="1">
                  <from>
                    <xdr:col>7</xdr:col>
                    <xdr:colOff>28575</xdr:colOff>
                    <xdr:row>1</xdr:row>
                    <xdr:rowOff>0</xdr:rowOff>
                  </from>
                  <to>
                    <xdr:col>7</xdr:col>
                    <xdr:colOff>685800</xdr:colOff>
                    <xdr:row>7</xdr:row>
                    <xdr:rowOff>447675</xdr:rowOff>
                  </to>
                </anchor>
              </controlPr>
            </control>
          </mc:Choice>
        </mc:AlternateContent>
        <mc:AlternateContent xmlns:mc="http://schemas.openxmlformats.org/markup-compatibility/2006">
          <mc:Choice Requires="x14">
            <control shapeId="2243" r:id="rId159" name="Group Box 195">
              <controlPr defaultSize="0" autoFill="0" autoPict="0">
                <anchor moveWithCells="1">
                  <from>
                    <xdr:col>10</xdr:col>
                    <xdr:colOff>9525</xdr:colOff>
                    <xdr:row>1</xdr:row>
                    <xdr:rowOff>0</xdr:rowOff>
                  </from>
                  <to>
                    <xdr:col>10</xdr:col>
                    <xdr:colOff>685800</xdr:colOff>
                    <xdr:row>7</xdr:row>
                    <xdr:rowOff>285750</xdr:rowOff>
                  </to>
                </anchor>
              </controlPr>
            </control>
          </mc:Choice>
        </mc:AlternateContent>
        <mc:AlternateContent xmlns:mc="http://schemas.openxmlformats.org/markup-compatibility/2006">
          <mc:Choice Requires="x14">
            <control shapeId="2245" r:id="rId160" name="Option Button 197">
              <controlPr defaultSize="0" autoFill="0" autoLine="0" autoPict="0">
                <anchor moveWithCells="1">
                  <from>
                    <xdr:col>4</xdr:col>
                    <xdr:colOff>952500</xdr:colOff>
                    <xdr:row>1</xdr:row>
                    <xdr:rowOff>0</xdr:rowOff>
                  </from>
                  <to>
                    <xdr:col>4</xdr:col>
                    <xdr:colOff>952500</xdr:colOff>
                    <xdr:row>7</xdr:row>
                    <xdr:rowOff>0</xdr:rowOff>
                  </to>
                </anchor>
              </controlPr>
            </control>
          </mc:Choice>
        </mc:AlternateContent>
        <mc:AlternateContent xmlns:mc="http://schemas.openxmlformats.org/markup-compatibility/2006">
          <mc:Choice Requires="x14">
            <control shapeId="2246" r:id="rId161" name="Option Button 198">
              <controlPr defaultSize="0" autoFill="0" autoLine="0" autoPict="0">
                <anchor moveWithCells="1">
                  <from>
                    <xdr:col>4</xdr:col>
                    <xdr:colOff>1619250</xdr:colOff>
                    <xdr:row>1</xdr:row>
                    <xdr:rowOff>0</xdr:rowOff>
                  </from>
                  <to>
                    <xdr:col>4</xdr:col>
                    <xdr:colOff>1619250</xdr:colOff>
                    <xdr:row>7</xdr:row>
                    <xdr:rowOff>0</xdr:rowOff>
                  </to>
                </anchor>
              </controlPr>
            </control>
          </mc:Choice>
        </mc:AlternateContent>
        <mc:AlternateContent xmlns:mc="http://schemas.openxmlformats.org/markup-compatibility/2006">
          <mc:Choice Requires="x14">
            <control shapeId="2247" r:id="rId162" name="Option Button 199">
              <controlPr defaultSize="0" autoFill="0" autoLine="0" autoPict="0">
                <anchor moveWithCells="1">
                  <from>
                    <xdr:col>4</xdr:col>
                    <xdr:colOff>2286000</xdr:colOff>
                    <xdr:row>1</xdr:row>
                    <xdr:rowOff>0</xdr:rowOff>
                  </from>
                  <to>
                    <xdr:col>4</xdr:col>
                    <xdr:colOff>2286000</xdr:colOff>
                    <xdr:row>7</xdr:row>
                    <xdr:rowOff>0</xdr:rowOff>
                  </to>
                </anchor>
              </controlPr>
            </control>
          </mc:Choice>
        </mc:AlternateContent>
        <mc:AlternateContent xmlns:mc="http://schemas.openxmlformats.org/markup-compatibility/2006">
          <mc:Choice Requires="x14">
            <control shapeId="2249" r:id="rId163" name="Option Button 201">
              <controlPr defaultSize="0" autoFill="0" autoLine="0" autoPict="0">
                <anchor moveWithCells="1">
                  <from>
                    <xdr:col>7</xdr:col>
                    <xdr:colOff>952500</xdr:colOff>
                    <xdr:row>1</xdr:row>
                    <xdr:rowOff>0</xdr:rowOff>
                  </from>
                  <to>
                    <xdr:col>7</xdr:col>
                    <xdr:colOff>952500</xdr:colOff>
                    <xdr:row>7</xdr:row>
                    <xdr:rowOff>0</xdr:rowOff>
                  </to>
                </anchor>
              </controlPr>
            </control>
          </mc:Choice>
        </mc:AlternateContent>
        <mc:AlternateContent xmlns:mc="http://schemas.openxmlformats.org/markup-compatibility/2006">
          <mc:Choice Requires="x14">
            <control shapeId="2250" r:id="rId164" name="Option Button 202">
              <controlPr defaultSize="0" autoFill="0" autoLine="0" autoPict="0">
                <anchor moveWithCells="1">
                  <from>
                    <xdr:col>7</xdr:col>
                    <xdr:colOff>1619250</xdr:colOff>
                    <xdr:row>1</xdr:row>
                    <xdr:rowOff>0</xdr:rowOff>
                  </from>
                  <to>
                    <xdr:col>7</xdr:col>
                    <xdr:colOff>1619250</xdr:colOff>
                    <xdr:row>7</xdr:row>
                    <xdr:rowOff>0</xdr:rowOff>
                  </to>
                </anchor>
              </controlPr>
            </control>
          </mc:Choice>
        </mc:AlternateContent>
        <mc:AlternateContent xmlns:mc="http://schemas.openxmlformats.org/markup-compatibility/2006">
          <mc:Choice Requires="x14">
            <control shapeId="2251" r:id="rId165" name="Option Button 203">
              <controlPr defaultSize="0" autoFill="0" autoLine="0" autoPict="0">
                <anchor moveWithCells="1">
                  <from>
                    <xdr:col>7</xdr:col>
                    <xdr:colOff>2286000</xdr:colOff>
                    <xdr:row>1</xdr:row>
                    <xdr:rowOff>0</xdr:rowOff>
                  </from>
                  <to>
                    <xdr:col>7</xdr:col>
                    <xdr:colOff>2286000</xdr:colOff>
                    <xdr:row>7</xdr:row>
                    <xdr:rowOff>0</xdr:rowOff>
                  </to>
                </anchor>
              </controlPr>
            </control>
          </mc:Choice>
        </mc:AlternateContent>
        <mc:AlternateContent xmlns:mc="http://schemas.openxmlformats.org/markup-compatibility/2006">
          <mc:Choice Requires="x14">
            <control shapeId="2253" r:id="rId166" name="Option Button 205">
              <controlPr defaultSize="0" autoFill="0" autoLine="0" autoPict="0">
                <anchor moveWithCells="1">
                  <from>
                    <xdr:col>10</xdr:col>
                    <xdr:colOff>952500</xdr:colOff>
                    <xdr:row>1</xdr:row>
                    <xdr:rowOff>0</xdr:rowOff>
                  </from>
                  <to>
                    <xdr:col>10</xdr:col>
                    <xdr:colOff>952500</xdr:colOff>
                    <xdr:row>7</xdr:row>
                    <xdr:rowOff>0</xdr:rowOff>
                  </to>
                </anchor>
              </controlPr>
            </control>
          </mc:Choice>
        </mc:AlternateContent>
        <mc:AlternateContent xmlns:mc="http://schemas.openxmlformats.org/markup-compatibility/2006">
          <mc:Choice Requires="x14">
            <control shapeId="2254" r:id="rId167" name="Option Button 206">
              <controlPr defaultSize="0" autoFill="0" autoLine="0" autoPict="0">
                <anchor moveWithCells="1">
                  <from>
                    <xdr:col>10</xdr:col>
                    <xdr:colOff>1619250</xdr:colOff>
                    <xdr:row>1</xdr:row>
                    <xdr:rowOff>0</xdr:rowOff>
                  </from>
                  <to>
                    <xdr:col>10</xdr:col>
                    <xdr:colOff>1619250</xdr:colOff>
                    <xdr:row>7</xdr:row>
                    <xdr:rowOff>0</xdr:rowOff>
                  </to>
                </anchor>
              </controlPr>
            </control>
          </mc:Choice>
        </mc:AlternateContent>
        <mc:AlternateContent xmlns:mc="http://schemas.openxmlformats.org/markup-compatibility/2006">
          <mc:Choice Requires="x14">
            <control shapeId="2255" r:id="rId168" name="Option Button 207">
              <controlPr defaultSize="0" autoFill="0" autoLine="0" autoPict="0">
                <anchor moveWithCells="1">
                  <from>
                    <xdr:col>10</xdr:col>
                    <xdr:colOff>2286000</xdr:colOff>
                    <xdr:row>1</xdr:row>
                    <xdr:rowOff>0</xdr:rowOff>
                  </from>
                  <to>
                    <xdr:col>10</xdr:col>
                    <xdr:colOff>2286000</xdr:colOff>
                    <xdr:row>7</xdr:row>
                    <xdr:rowOff>0</xdr:rowOff>
                  </to>
                </anchor>
              </controlPr>
            </control>
          </mc:Choice>
        </mc:AlternateContent>
        <mc:AlternateContent xmlns:mc="http://schemas.openxmlformats.org/markup-compatibility/2006">
          <mc:Choice Requires="x14">
            <control shapeId="2256" r:id="rId169" name="Group Box 208">
              <controlPr defaultSize="0" autoFill="0" autoPict="0">
                <anchor moveWithCells="1">
                  <from>
                    <xdr:col>4</xdr:col>
                    <xdr:colOff>9525</xdr:colOff>
                    <xdr:row>1</xdr:row>
                    <xdr:rowOff>0</xdr:rowOff>
                  </from>
                  <to>
                    <xdr:col>4</xdr:col>
                    <xdr:colOff>685800</xdr:colOff>
                    <xdr:row>7</xdr:row>
                    <xdr:rowOff>428625</xdr:rowOff>
                  </to>
                </anchor>
              </controlPr>
            </control>
          </mc:Choice>
        </mc:AlternateContent>
        <mc:AlternateContent xmlns:mc="http://schemas.openxmlformats.org/markup-compatibility/2006">
          <mc:Choice Requires="x14">
            <control shapeId="2257" r:id="rId170" name="Group Box 209">
              <controlPr defaultSize="0" autoFill="0" autoPict="0">
                <anchor moveWithCells="1">
                  <from>
                    <xdr:col>7</xdr:col>
                    <xdr:colOff>0</xdr:colOff>
                    <xdr:row>1</xdr:row>
                    <xdr:rowOff>0</xdr:rowOff>
                  </from>
                  <to>
                    <xdr:col>7</xdr:col>
                    <xdr:colOff>685800</xdr:colOff>
                    <xdr:row>7</xdr:row>
                    <xdr:rowOff>428625</xdr:rowOff>
                  </to>
                </anchor>
              </controlPr>
            </control>
          </mc:Choice>
        </mc:AlternateContent>
        <mc:AlternateContent xmlns:mc="http://schemas.openxmlformats.org/markup-compatibility/2006">
          <mc:Choice Requires="x14">
            <control shapeId="2258" r:id="rId171" name="Group Box 210">
              <controlPr defaultSize="0" autoFill="0" autoPict="0">
                <anchor moveWithCells="1">
                  <from>
                    <xdr:col>10</xdr:col>
                    <xdr:colOff>66675</xdr:colOff>
                    <xdr:row>1</xdr:row>
                    <xdr:rowOff>0</xdr:rowOff>
                  </from>
                  <to>
                    <xdr:col>10</xdr:col>
                    <xdr:colOff>685800</xdr:colOff>
                    <xdr:row>7</xdr:row>
                    <xdr:rowOff>447675</xdr:rowOff>
                  </to>
                </anchor>
              </controlPr>
            </control>
          </mc:Choice>
        </mc:AlternateContent>
        <mc:AlternateContent xmlns:mc="http://schemas.openxmlformats.org/markup-compatibility/2006">
          <mc:Choice Requires="x14">
            <control shapeId="2271" r:id="rId172" name="Group Box 223">
              <controlPr defaultSize="0" autoFill="0" autoPict="0">
                <anchor moveWithCells="1">
                  <from>
                    <xdr:col>4</xdr:col>
                    <xdr:colOff>57150</xdr:colOff>
                    <xdr:row>6</xdr:row>
                    <xdr:rowOff>152400</xdr:rowOff>
                  </from>
                  <to>
                    <xdr:col>5</xdr:col>
                    <xdr:colOff>228600</xdr:colOff>
                    <xdr:row>7</xdr:row>
                    <xdr:rowOff>400050</xdr:rowOff>
                  </to>
                </anchor>
              </controlPr>
            </control>
          </mc:Choice>
        </mc:AlternateContent>
        <mc:AlternateContent xmlns:mc="http://schemas.openxmlformats.org/markup-compatibility/2006">
          <mc:Choice Requires="x14">
            <control shapeId="2272" r:id="rId173" name="Group Box 224">
              <controlPr defaultSize="0" autoFill="0" autoPict="0">
                <anchor moveWithCells="1">
                  <from>
                    <xdr:col>7</xdr:col>
                    <xdr:colOff>38100</xdr:colOff>
                    <xdr:row>6</xdr:row>
                    <xdr:rowOff>123825</xdr:rowOff>
                  </from>
                  <to>
                    <xdr:col>7</xdr:col>
                    <xdr:colOff>3038475</xdr:colOff>
                    <xdr:row>7</xdr:row>
                    <xdr:rowOff>352425</xdr:rowOff>
                  </to>
                </anchor>
              </controlPr>
            </control>
          </mc:Choice>
        </mc:AlternateContent>
        <mc:AlternateContent xmlns:mc="http://schemas.openxmlformats.org/markup-compatibility/2006">
          <mc:Choice Requires="x14">
            <control shapeId="2273" r:id="rId174" name="Group Box 225">
              <controlPr defaultSize="0" autoFill="0" autoPict="0">
                <anchor moveWithCells="1">
                  <from>
                    <xdr:col>10</xdr:col>
                    <xdr:colOff>57150</xdr:colOff>
                    <xdr:row>6</xdr:row>
                    <xdr:rowOff>123825</xdr:rowOff>
                  </from>
                  <to>
                    <xdr:col>10</xdr:col>
                    <xdr:colOff>2943225</xdr:colOff>
                    <xdr:row>7</xdr:row>
                    <xdr:rowOff>419100</xdr:rowOff>
                  </to>
                </anchor>
              </controlPr>
            </control>
          </mc:Choice>
        </mc:AlternateContent>
        <mc:AlternateContent xmlns:mc="http://schemas.openxmlformats.org/markup-compatibility/2006">
          <mc:Choice Requires="x14">
            <control shapeId="2286" r:id="rId175" name="Group Box 238">
              <controlPr defaultSize="0" autoFill="0" autoPict="0">
                <anchor moveWithCells="1">
                  <from>
                    <xdr:col>4</xdr:col>
                    <xdr:colOff>28575</xdr:colOff>
                    <xdr:row>9</xdr:row>
                    <xdr:rowOff>38100</xdr:rowOff>
                  </from>
                  <to>
                    <xdr:col>4</xdr:col>
                    <xdr:colOff>3057525</xdr:colOff>
                    <xdr:row>10</xdr:row>
                    <xdr:rowOff>390525</xdr:rowOff>
                  </to>
                </anchor>
              </controlPr>
            </control>
          </mc:Choice>
        </mc:AlternateContent>
        <mc:AlternateContent xmlns:mc="http://schemas.openxmlformats.org/markup-compatibility/2006">
          <mc:Choice Requires="x14">
            <control shapeId="2287" r:id="rId176" name="Group Box 239">
              <controlPr defaultSize="0" autoFill="0" autoPict="0">
                <anchor moveWithCells="1">
                  <from>
                    <xdr:col>7</xdr:col>
                    <xdr:colOff>85725</xdr:colOff>
                    <xdr:row>9</xdr:row>
                    <xdr:rowOff>85725</xdr:rowOff>
                  </from>
                  <to>
                    <xdr:col>7</xdr:col>
                    <xdr:colOff>3038475</xdr:colOff>
                    <xdr:row>10</xdr:row>
                    <xdr:rowOff>419100</xdr:rowOff>
                  </to>
                </anchor>
              </controlPr>
            </control>
          </mc:Choice>
        </mc:AlternateContent>
        <mc:AlternateContent xmlns:mc="http://schemas.openxmlformats.org/markup-compatibility/2006">
          <mc:Choice Requires="x14">
            <control shapeId="2288" r:id="rId177" name="Group Box 240">
              <controlPr defaultSize="0" autoFill="0" autoPict="0">
                <anchor moveWithCells="1">
                  <from>
                    <xdr:col>10</xdr:col>
                    <xdr:colOff>66675</xdr:colOff>
                    <xdr:row>9</xdr:row>
                    <xdr:rowOff>66675</xdr:rowOff>
                  </from>
                  <to>
                    <xdr:col>10</xdr:col>
                    <xdr:colOff>2952750</xdr:colOff>
                    <xdr:row>10</xdr:row>
                    <xdr:rowOff>390525</xdr:rowOff>
                  </to>
                </anchor>
              </controlPr>
            </control>
          </mc:Choice>
        </mc:AlternateContent>
        <mc:AlternateContent xmlns:mc="http://schemas.openxmlformats.org/markup-compatibility/2006">
          <mc:Choice Requires="x14">
            <control shapeId="2301" r:id="rId178" name="Group Box 253">
              <controlPr defaultSize="0" autoFill="0" autoPict="0">
                <anchor moveWithCells="1">
                  <from>
                    <xdr:col>4</xdr:col>
                    <xdr:colOff>9525</xdr:colOff>
                    <xdr:row>11</xdr:row>
                    <xdr:rowOff>28575</xdr:rowOff>
                  </from>
                  <to>
                    <xdr:col>4</xdr:col>
                    <xdr:colOff>2990850</xdr:colOff>
                    <xdr:row>12</xdr:row>
                    <xdr:rowOff>400050</xdr:rowOff>
                  </to>
                </anchor>
              </controlPr>
            </control>
          </mc:Choice>
        </mc:AlternateContent>
        <mc:AlternateContent xmlns:mc="http://schemas.openxmlformats.org/markup-compatibility/2006">
          <mc:Choice Requires="x14">
            <control shapeId="2302" r:id="rId179" name="Group Box 254">
              <controlPr defaultSize="0" autoFill="0" autoPict="0">
                <anchor moveWithCells="1">
                  <from>
                    <xdr:col>7</xdr:col>
                    <xdr:colOff>57150</xdr:colOff>
                    <xdr:row>11</xdr:row>
                    <xdr:rowOff>57150</xdr:rowOff>
                  </from>
                  <to>
                    <xdr:col>7</xdr:col>
                    <xdr:colOff>3038475</xdr:colOff>
                    <xdr:row>12</xdr:row>
                    <xdr:rowOff>428625</xdr:rowOff>
                  </to>
                </anchor>
              </controlPr>
            </control>
          </mc:Choice>
        </mc:AlternateContent>
        <mc:AlternateContent xmlns:mc="http://schemas.openxmlformats.org/markup-compatibility/2006">
          <mc:Choice Requires="x14">
            <control shapeId="2303" r:id="rId180" name="Group Box 255">
              <controlPr defaultSize="0" autoFill="0" autoPict="0">
                <anchor moveWithCells="1">
                  <from>
                    <xdr:col>10</xdr:col>
                    <xdr:colOff>57150</xdr:colOff>
                    <xdr:row>11</xdr:row>
                    <xdr:rowOff>38100</xdr:rowOff>
                  </from>
                  <to>
                    <xdr:col>10</xdr:col>
                    <xdr:colOff>2962275</xdr:colOff>
                    <xdr:row>12</xdr:row>
                    <xdr:rowOff>485775</xdr:rowOff>
                  </to>
                </anchor>
              </controlPr>
            </control>
          </mc:Choice>
        </mc:AlternateContent>
        <mc:AlternateContent xmlns:mc="http://schemas.openxmlformats.org/markup-compatibility/2006">
          <mc:Choice Requires="x14">
            <control shapeId="2316" r:id="rId181" name="Group Box 268">
              <controlPr defaultSize="0" autoFill="0" autoPict="0">
                <anchor moveWithCells="1">
                  <from>
                    <xdr:col>4</xdr:col>
                    <xdr:colOff>28575</xdr:colOff>
                    <xdr:row>14</xdr:row>
                    <xdr:rowOff>9525</xdr:rowOff>
                  </from>
                  <to>
                    <xdr:col>4</xdr:col>
                    <xdr:colOff>3114675</xdr:colOff>
                    <xdr:row>15</xdr:row>
                    <xdr:rowOff>447675</xdr:rowOff>
                  </to>
                </anchor>
              </controlPr>
            </control>
          </mc:Choice>
        </mc:AlternateContent>
        <mc:AlternateContent xmlns:mc="http://schemas.openxmlformats.org/markup-compatibility/2006">
          <mc:Choice Requires="x14">
            <control shapeId="2317" r:id="rId182" name="Group Box 269">
              <controlPr defaultSize="0" autoFill="0" autoPict="0">
                <anchor moveWithCells="1">
                  <from>
                    <xdr:col>7</xdr:col>
                    <xdr:colOff>57150</xdr:colOff>
                    <xdr:row>14</xdr:row>
                    <xdr:rowOff>85725</xdr:rowOff>
                  </from>
                  <to>
                    <xdr:col>7</xdr:col>
                    <xdr:colOff>3076575</xdr:colOff>
                    <xdr:row>15</xdr:row>
                    <xdr:rowOff>428625</xdr:rowOff>
                  </to>
                </anchor>
              </controlPr>
            </control>
          </mc:Choice>
        </mc:AlternateContent>
        <mc:AlternateContent xmlns:mc="http://schemas.openxmlformats.org/markup-compatibility/2006">
          <mc:Choice Requires="x14">
            <control shapeId="2318" r:id="rId183" name="Group Box 270">
              <controlPr defaultSize="0" autoFill="0" autoPict="0">
                <anchor moveWithCells="1">
                  <from>
                    <xdr:col>10</xdr:col>
                    <xdr:colOff>57150</xdr:colOff>
                    <xdr:row>14</xdr:row>
                    <xdr:rowOff>57150</xdr:rowOff>
                  </from>
                  <to>
                    <xdr:col>10</xdr:col>
                    <xdr:colOff>3057525</xdr:colOff>
                    <xdr:row>15</xdr:row>
                    <xdr:rowOff>428625</xdr:rowOff>
                  </to>
                </anchor>
              </controlPr>
            </control>
          </mc:Choice>
        </mc:AlternateContent>
        <mc:AlternateContent xmlns:mc="http://schemas.openxmlformats.org/markup-compatibility/2006">
          <mc:Choice Requires="x14">
            <control shapeId="2331" r:id="rId184" name="Group Box 283">
              <controlPr defaultSize="0" autoFill="0" autoPict="0">
                <anchor moveWithCells="1">
                  <from>
                    <xdr:col>4</xdr:col>
                    <xdr:colOff>66675</xdr:colOff>
                    <xdr:row>16</xdr:row>
                    <xdr:rowOff>38100</xdr:rowOff>
                  </from>
                  <to>
                    <xdr:col>4</xdr:col>
                    <xdr:colOff>2981325</xdr:colOff>
                    <xdr:row>17</xdr:row>
                    <xdr:rowOff>371475</xdr:rowOff>
                  </to>
                </anchor>
              </controlPr>
            </control>
          </mc:Choice>
        </mc:AlternateContent>
        <mc:AlternateContent xmlns:mc="http://schemas.openxmlformats.org/markup-compatibility/2006">
          <mc:Choice Requires="x14">
            <control shapeId="2332" r:id="rId185" name="Group Box 284">
              <controlPr defaultSize="0" autoFill="0" autoPict="0">
                <anchor moveWithCells="1">
                  <from>
                    <xdr:col>7</xdr:col>
                    <xdr:colOff>66675</xdr:colOff>
                    <xdr:row>16</xdr:row>
                    <xdr:rowOff>38100</xdr:rowOff>
                  </from>
                  <to>
                    <xdr:col>7</xdr:col>
                    <xdr:colOff>2895600</xdr:colOff>
                    <xdr:row>17</xdr:row>
                    <xdr:rowOff>400050</xdr:rowOff>
                  </to>
                </anchor>
              </controlPr>
            </control>
          </mc:Choice>
        </mc:AlternateContent>
        <mc:AlternateContent xmlns:mc="http://schemas.openxmlformats.org/markup-compatibility/2006">
          <mc:Choice Requires="x14">
            <control shapeId="2333" r:id="rId186" name="Group Box 285">
              <controlPr defaultSize="0" autoFill="0" autoPict="0">
                <anchor moveWithCells="1">
                  <from>
                    <xdr:col>10</xdr:col>
                    <xdr:colOff>66675</xdr:colOff>
                    <xdr:row>16</xdr:row>
                    <xdr:rowOff>38100</xdr:rowOff>
                  </from>
                  <to>
                    <xdr:col>10</xdr:col>
                    <xdr:colOff>2886075</xdr:colOff>
                    <xdr:row>17</xdr:row>
                    <xdr:rowOff>400050</xdr:rowOff>
                  </to>
                </anchor>
              </controlPr>
            </control>
          </mc:Choice>
        </mc:AlternateContent>
        <mc:AlternateContent xmlns:mc="http://schemas.openxmlformats.org/markup-compatibility/2006">
          <mc:Choice Requires="x14">
            <control shapeId="2346" r:id="rId187" name="Group Box 298">
              <controlPr defaultSize="0" autoFill="0" autoPict="0">
                <anchor moveWithCells="1">
                  <from>
                    <xdr:col>4</xdr:col>
                    <xdr:colOff>9525</xdr:colOff>
                    <xdr:row>18</xdr:row>
                    <xdr:rowOff>57150</xdr:rowOff>
                  </from>
                  <to>
                    <xdr:col>4</xdr:col>
                    <xdr:colOff>2962275</xdr:colOff>
                    <xdr:row>19</xdr:row>
                    <xdr:rowOff>390525</xdr:rowOff>
                  </to>
                </anchor>
              </controlPr>
            </control>
          </mc:Choice>
        </mc:AlternateContent>
        <mc:AlternateContent xmlns:mc="http://schemas.openxmlformats.org/markup-compatibility/2006">
          <mc:Choice Requires="x14">
            <control shapeId="2347" r:id="rId188" name="Group Box 299">
              <controlPr defaultSize="0" autoFill="0" autoPict="0">
                <anchor moveWithCells="1">
                  <from>
                    <xdr:col>7</xdr:col>
                    <xdr:colOff>95250</xdr:colOff>
                    <xdr:row>18</xdr:row>
                    <xdr:rowOff>38100</xdr:rowOff>
                  </from>
                  <to>
                    <xdr:col>7</xdr:col>
                    <xdr:colOff>3057525</xdr:colOff>
                    <xdr:row>19</xdr:row>
                    <xdr:rowOff>447675</xdr:rowOff>
                  </to>
                </anchor>
              </controlPr>
            </control>
          </mc:Choice>
        </mc:AlternateContent>
        <mc:AlternateContent xmlns:mc="http://schemas.openxmlformats.org/markup-compatibility/2006">
          <mc:Choice Requires="x14">
            <control shapeId="2348" r:id="rId189" name="Group Box 300">
              <controlPr defaultSize="0" autoFill="0" autoPict="0">
                <anchor moveWithCells="1">
                  <from>
                    <xdr:col>10</xdr:col>
                    <xdr:colOff>9525</xdr:colOff>
                    <xdr:row>18</xdr:row>
                    <xdr:rowOff>38100</xdr:rowOff>
                  </from>
                  <to>
                    <xdr:col>10</xdr:col>
                    <xdr:colOff>2924175</xdr:colOff>
                    <xdr:row>19</xdr:row>
                    <xdr:rowOff>419100</xdr:rowOff>
                  </to>
                </anchor>
              </controlPr>
            </control>
          </mc:Choice>
        </mc:AlternateContent>
        <mc:AlternateContent xmlns:mc="http://schemas.openxmlformats.org/markup-compatibility/2006">
          <mc:Choice Requires="x14">
            <control shapeId="2361" r:id="rId190" name="Group Box 313">
              <controlPr defaultSize="0" autoFill="0" autoPict="0">
                <anchor moveWithCells="1">
                  <from>
                    <xdr:col>4</xdr:col>
                    <xdr:colOff>28575</xdr:colOff>
                    <xdr:row>21</xdr:row>
                    <xdr:rowOff>66675</xdr:rowOff>
                  </from>
                  <to>
                    <xdr:col>4</xdr:col>
                    <xdr:colOff>3133725</xdr:colOff>
                    <xdr:row>22</xdr:row>
                    <xdr:rowOff>419100</xdr:rowOff>
                  </to>
                </anchor>
              </controlPr>
            </control>
          </mc:Choice>
        </mc:AlternateContent>
        <mc:AlternateContent xmlns:mc="http://schemas.openxmlformats.org/markup-compatibility/2006">
          <mc:Choice Requires="x14">
            <control shapeId="2362" r:id="rId191" name="Group Box 314">
              <controlPr defaultSize="0" autoFill="0" autoPict="0">
                <anchor moveWithCells="1">
                  <from>
                    <xdr:col>7</xdr:col>
                    <xdr:colOff>9525</xdr:colOff>
                    <xdr:row>21</xdr:row>
                    <xdr:rowOff>66675</xdr:rowOff>
                  </from>
                  <to>
                    <xdr:col>7</xdr:col>
                    <xdr:colOff>2952750</xdr:colOff>
                    <xdr:row>22</xdr:row>
                    <xdr:rowOff>400050</xdr:rowOff>
                  </to>
                </anchor>
              </controlPr>
            </control>
          </mc:Choice>
        </mc:AlternateContent>
        <mc:AlternateContent xmlns:mc="http://schemas.openxmlformats.org/markup-compatibility/2006">
          <mc:Choice Requires="x14">
            <control shapeId="2363" r:id="rId192" name="Group Box 315">
              <controlPr defaultSize="0" autoFill="0" autoPict="0">
                <anchor moveWithCells="1">
                  <from>
                    <xdr:col>10</xdr:col>
                    <xdr:colOff>38100</xdr:colOff>
                    <xdr:row>21</xdr:row>
                    <xdr:rowOff>85725</xdr:rowOff>
                  </from>
                  <to>
                    <xdr:col>10</xdr:col>
                    <xdr:colOff>2981325</xdr:colOff>
                    <xdr:row>22</xdr:row>
                    <xdr:rowOff>428625</xdr:rowOff>
                  </to>
                </anchor>
              </controlPr>
            </control>
          </mc:Choice>
        </mc:AlternateContent>
        <mc:AlternateContent xmlns:mc="http://schemas.openxmlformats.org/markup-compatibility/2006">
          <mc:Choice Requires="x14">
            <control shapeId="2376" r:id="rId193" name="Group Box 328">
              <controlPr defaultSize="0" autoFill="0" autoPict="0">
                <anchor moveWithCells="1">
                  <from>
                    <xdr:col>4</xdr:col>
                    <xdr:colOff>0</xdr:colOff>
                    <xdr:row>23</xdr:row>
                    <xdr:rowOff>28575</xdr:rowOff>
                  </from>
                  <to>
                    <xdr:col>4</xdr:col>
                    <xdr:colOff>3076575</xdr:colOff>
                    <xdr:row>24</xdr:row>
                    <xdr:rowOff>466725</xdr:rowOff>
                  </to>
                </anchor>
              </controlPr>
            </control>
          </mc:Choice>
        </mc:AlternateContent>
        <mc:AlternateContent xmlns:mc="http://schemas.openxmlformats.org/markup-compatibility/2006">
          <mc:Choice Requires="x14">
            <control shapeId="2377" r:id="rId194" name="Group Box 329">
              <controlPr defaultSize="0" autoFill="0" autoPict="0">
                <anchor moveWithCells="1">
                  <from>
                    <xdr:col>7</xdr:col>
                    <xdr:colOff>28575</xdr:colOff>
                    <xdr:row>23</xdr:row>
                    <xdr:rowOff>57150</xdr:rowOff>
                  </from>
                  <to>
                    <xdr:col>7</xdr:col>
                    <xdr:colOff>2924175</xdr:colOff>
                    <xdr:row>24</xdr:row>
                    <xdr:rowOff>447675</xdr:rowOff>
                  </to>
                </anchor>
              </controlPr>
            </control>
          </mc:Choice>
        </mc:AlternateContent>
        <mc:AlternateContent xmlns:mc="http://schemas.openxmlformats.org/markup-compatibility/2006">
          <mc:Choice Requires="x14">
            <control shapeId="2378" r:id="rId195" name="Group Box 330">
              <controlPr defaultSize="0" autoFill="0" autoPict="0">
                <anchor moveWithCells="1">
                  <from>
                    <xdr:col>10</xdr:col>
                    <xdr:colOff>85725</xdr:colOff>
                    <xdr:row>23</xdr:row>
                    <xdr:rowOff>66675</xdr:rowOff>
                  </from>
                  <to>
                    <xdr:col>10</xdr:col>
                    <xdr:colOff>3133725</xdr:colOff>
                    <xdr:row>24</xdr:row>
                    <xdr:rowOff>466725</xdr:rowOff>
                  </to>
                </anchor>
              </controlPr>
            </control>
          </mc:Choice>
        </mc:AlternateContent>
        <mc:AlternateContent xmlns:mc="http://schemas.openxmlformats.org/markup-compatibility/2006">
          <mc:Choice Requires="x14">
            <control shapeId="2391" r:id="rId196" name="Group Box 343">
              <controlPr defaultSize="0" autoFill="0" autoPict="0">
                <anchor moveWithCells="1">
                  <from>
                    <xdr:col>4</xdr:col>
                    <xdr:colOff>28575</xdr:colOff>
                    <xdr:row>25</xdr:row>
                    <xdr:rowOff>28575</xdr:rowOff>
                  </from>
                  <to>
                    <xdr:col>4</xdr:col>
                    <xdr:colOff>2895600</xdr:colOff>
                    <xdr:row>26</xdr:row>
                    <xdr:rowOff>419100</xdr:rowOff>
                  </to>
                </anchor>
              </controlPr>
            </control>
          </mc:Choice>
        </mc:AlternateContent>
        <mc:AlternateContent xmlns:mc="http://schemas.openxmlformats.org/markup-compatibility/2006">
          <mc:Choice Requires="x14">
            <control shapeId="2392" r:id="rId197" name="Group Box 344">
              <controlPr defaultSize="0" autoFill="0" autoPict="0">
                <anchor moveWithCells="1">
                  <from>
                    <xdr:col>7</xdr:col>
                    <xdr:colOff>28575</xdr:colOff>
                    <xdr:row>25</xdr:row>
                    <xdr:rowOff>38100</xdr:rowOff>
                  </from>
                  <to>
                    <xdr:col>7</xdr:col>
                    <xdr:colOff>2924175</xdr:colOff>
                    <xdr:row>26</xdr:row>
                    <xdr:rowOff>390525</xdr:rowOff>
                  </to>
                </anchor>
              </controlPr>
            </control>
          </mc:Choice>
        </mc:AlternateContent>
        <mc:AlternateContent xmlns:mc="http://schemas.openxmlformats.org/markup-compatibility/2006">
          <mc:Choice Requires="x14">
            <control shapeId="2393" r:id="rId198" name="Group Box 345">
              <controlPr defaultSize="0" autoFill="0" autoPict="0">
                <anchor moveWithCells="1">
                  <from>
                    <xdr:col>10</xdr:col>
                    <xdr:colOff>66675</xdr:colOff>
                    <xdr:row>25</xdr:row>
                    <xdr:rowOff>57150</xdr:rowOff>
                  </from>
                  <to>
                    <xdr:col>10</xdr:col>
                    <xdr:colOff>2943225</xdr:colOff>
                    <xdr:row>26</xdr:row>
                    <xdr:rowOff>419100</xdr:rowOff>
                  </to>
                </anchor>
              </controlPr>
            </control>
          </mc:Choice>
        </mc:AlternateContent>
        <mc:AlternateContent xmlns:mc="http://schemas.openxmlformats.org/markup-compatibility/2006">
          <mc:Choice Requires="x14">
            <control shapeId="2406" r:id="rId199" name="Group Box 358">
              <controlPr defaultSize="0" autoFill="0" autoPict="0">
                <anchor moveWithCells="1">
                  <from>
                    <xdr:col>4</xdr:col>
                    <xdr:colOff>57150</xdr:colOff>
                    <xdr:row>27</xdr:row>
                    <xdr:rowOff>28575</xdr:rowOff>
                  </from>
                  <to>
                    <xdr:col>4</xdr:col>
                    <xdr:colOff>2790825</xdr:colOff>
                    <xdr:row>28</xdr:row>
                    <xdr:rowOff>428625</xdr:rowOff>
                  </to>
                </anchor>
              </controlPr>
            </control>
          </mc:Choice>
        </mc:AlternateContent>
        <mc:AlternateContent xmlns:mc="http://schemas.openxmlformats.org/markup-compatibility/2006">
          <mc:Choice Requires="x14">
            <control shapeId="2407" r:id="rId200" name="Group Box 359">
              <controlPr defaultSize="0" autoFill="0" autoPict="0">
                <anchor moveWithCells="1">
                  <from>
                    <xdr:col>7</xdr:col>
                    <xdr:colOff>66675</xdr:colOff>
                    <xdr:row>27</xdr:row>
                    <xdr:rowOff>57150</xdr:rowOff>
                  </from>
                  <to>
                    <xdr:col>7</xdr:col>
                    <xdr:colOff>2867025</xdr:colOff>
                    <xdr:row>28</xdr:row>
                    <xdr:rowOff>419100</xdr:rowOff>
                  </to>
                </anchor>
              </controlPr>
            </control>
          </mc:Choice>
        </mc:AlternateContent>
        <mc:AlternateContent xmlns:mc="http://schemas.openxmlformats.org/markup-compatibility/2006">
          <mc:Choice Requires="x14">
            <control shapeId="2408" r:id="rId201" name="Group Box 360">
              <controlPr defaultSize="0" autoFill="0" autoPict="0">
                <anchor moveWithCells="1">
                  <from>
                    <xdr:col>10</xdr:col>
                    <xdr:colOff>57150</xdr:colOff>
                    <xdr:row>27</xdr:row>
                    <xdr:rowOff>85725</xdr:rowOff>
                  </from>
                  <to>
                    <xdr:col>10</xdr:col>
                    <xdr:colOff>2990850</xdr:colOff>
                    <xdr:row>29</xdr:row>
                    <xdr:rowOff>28575</xdr:rowOff>
                  </to>
                </anchor>
              </controlPr>
            </control>
          </mc:Choice>
        </mc:AlternateContent>
        <mc:AlternateContent xmlns:mc="http://schemas.openxmlformats.org/markup-compatibility/2006">
          <mc:Choice Requires="x14">
            <control shapeId="2421" r:id="rId202" name="Group Box 373">
              <controlPr defaultSize="0" autoFill="0" autoPict="0">
                <anchor moveWithCells="1">
                  <from>
                    <xdr:col>4</xdr:col>
                    <xdr:colOff>57150</xdr:colOff>
                    <xdr:row>29</xdr:row>
                    <xdr:rowOff>57150</xdr:rowOff>
                  </from>
                  <to>
                    <xdr:col>4</xdr:col>
                    <xdr:colOff>2828925</xdr:colOff>
                    <xdr:row>30</xdr:row>
                    <xdr:rowOff>428625</xdr:rowOff>
                  </to>
                </anchor>
              </controlPr>
            </control>
          </mc:Choice>
        </mc:AlternateContent>
        <mc:AlternateContent xmlns:mc="http://schemas.openxmlformats.org/markup-compatibility/2006">
          <mc:Choice Requires="x14">
            <control shapeId="2422" r:id="rId203" name="Group Box 374">
              <controlPr defaultSize="0" autoFill="0" autoPict="0">
                <anchor moveWithCells="1">
                  <from>
                    <xdr:col>7</xdr:col>
                    <xdr:colOff>66675</xdr:colOff>
                    <xdr:row>29</xdr:row>
                    <xdr:rowOff>57150</xdr:rowOff>
                  </from>
                  <to>
                    <xdr:col>7</xdr:col>
                    <xdr:colOff>2828925</xdr:colOff>
                    <xdr:row>30</xdr:row>
                    <xdr:rowOff>419100</xdr:rowOff>
                  </to>
                </anchor>
              </controlPr>
            </control>
          </mc:Choice>
        </mc:AlternateContent>
        <mc:AlternateContent xmlns:mc="http://schemas.openxmlformats.org/markup-compatibility/2006">
          <mc:Choice Requires="x14">
            <control shapeId="2423" r:id="rId204" name="Group Box 375">
              <controlPr defaultSize="0" autoFill="0" autoPict="0">
                <anchor moveWithCells="1">
                  <from>
                    <xdr:col>10</xdr:col>
                    <xdr:colOff>28575</xdr:colOff>
                    <xdr:row>29</xdr:row>
                    <xdr:rowOff>66675</xdr:rowOff>
                  </from>
                  <to>
                    <xdr:col>10</xdr:col>
                    <xdr:colOff>2847975</xdr:colOff>
                    <xdr:row>30</xdr:row>
                    <xdr:rowOff>428625</xdr:rowOff>
                  </to>
                </anchor>
              </controlPr>
            </control>
          </mc:Choice>
        </mc:AlternateContent>
        <mc:AlternateContent xmlns:mc="http://schemas.openxmlformats.org/markup-compatibility/2006">
          <mc:Choice Requires="x14">
            <control shapeId="2436" r:id="rId205" name="Group Box 388">
              <controlPr defaultSize="0" autoFill="0" autoPict="0">
                <anchor moveWithCells="1">
                  <from>
                    <xdr:col>4</xdr:col>
                    <xdr:colOff>38100</xdr:colOff>
                    <xdr:row>32</xdr:row>
                    <xdr:rowOff>28575</xdr:rowOff>
                  </from>
                  <to>
                    <xdr:col>4</xdr:col>
                    <xdr:colOff>2990850</xdr:colOff>
                    <xdr:row>33</xdr:row>
                    <xdr:rowOff>400050</xdr:rowOff>
                  </to>
                </anchor>
              </controlPr>
            </control>
          </mc:Choice>
        </mc:AlternateContent>
        <mc:AlternateContent xmlns:mc="http://schemas.openxmlformats.org/markup-compatibility/2006">
          <mc:Choice Requires="x14">
            <control shapeId="2437" r:id="rId206" name="Group Box 389">
              <controlPr defaultSize="0" autoFill="0" autoPict="0">
                <anchor moveWithCells="1">
                  <from>
                    <xdr:col>7</xdr:col>
                    <xdr:colOff>9525</xdr:colOff>
                    <xdr:row>32</xdr:row>
                    <xdr:rowOff>28575</xdr:rowOff>
                  </from>
                  <to>
                    <xdr:col>7</xdr:col>
                    <xdr:colOff>2886075</xdr:colOff>
                    <xdr:row>33</xdr:row>
                    <xdr:rowOff>371475</xdr:rowOff>
                  </to>
                </anchor>
              </controlPr>
            </control>
          </mc:Choice>
        </mc:AlternateContent>
        <mc:AlternateContent xmlns:mc="http://schemas.openxmlformats.org/markup-compatibility/2006">
          <mc:Choice Requires="x14">
            <control shapeId="2438" r:id="rId207" name="Group Box 390">
              <controlPr defaultSize="0" autoFill="0" autoPict="0">
                <anchor moveWithCells="1">
                  <from>
                    <xdr:col>10</xdr:col>
                    <xdr:colOff>28575</xdr:colOff>
                    <xdr:row>32</xdr:row>
                    <xdr:rowOff>57150</xdr:rowOff>
                  </from>
                  <to>
                    <xdr:col>10</xdr:col>
                    <xdr:colOff>2914650</xdr:colOff>
                    <xdr:row>33</xdr:row>
                    <xdr:rowOff>371475</xdr:rowOff>
                  </to>
                </anchor>
              </controlPr>
            </control>
          </mc:Choice>
        </mc:AlternateContent>
        <mc:AlternateContent xmlns:mc="http://schemas.openxmlformats.org/markup-compatibility/2006">
          <mc:Choice Requires="x14">
            <control shapeId="2451" r:id="rId208" name="Group Box 403">
              <controlPr defaultSize="0" autoFill="0" autoPict="0">
                <anchor moveWithCells="1">
                  <from>
                    <xdr:col>4</xdr:col>
                    <xdr:colOff>9525</xdr:colOff>
                    <xdr:row>34</xdr:row>
                    <xdr:rowOff>28575</xdr:rowOff>
                  </from>
                  <to>
                    <xdr:col>4</xdr:col>
                    <xdr:colOff>2886075</xdr:colOff>
                    <xdr:row>35</xdr:row>
                    <xdr:rowOff>419100</xdr:rowOff>
                  </to>
                </anchor>
              </controlPr>
            </control>
          </mc:Choice>
        </mc:AlternateContent>
        <mc:AlternateContent xmlns:mc="http://schemas.openxmlformats.org/markup-compatibility/2006">
          <mc:Choice Requires="x14">
            <control shapeId="2452" r:id="rId209" name="Group Box 404">
              <controlPr defaultSize="0" autoFill="0" autoPict="0">
                <anchor moveWithCells="1">
                  <from>
                    <xdr:col>7</xdr:col>
                    <xdr:colOff>28575</xdr:colOff>
                    <xdr:row>34</xdr:row>
                    <xdr:rowOff>57150</xdr:rowOff>
                  </from>
                  <to>
                    <xdr:col>7</xdr:col>
                    <xdr:colOff>2886075</xdr:colOff>
                    <xdr:row>35</xdr:row>
                    <xdr:rowOff>419100</xdr:rowOff>
                  </to>
                </anchor>
              </controlPr>
            </control>
          </mc:Choice>
        </mc:AlternateContent>
        <mc:AlternateContent xmlns:mc="http://schemas.openxmlformats.org/markup-compatibility/2006">
          <mc:Choice Requires="x14">
            <control shapeId="2453" r:id="rId210" name="Group Box 405">
              <controlPr defaultSize="0" autoFill="0" autoPict="0">
                <anchor moveWithCells="1">
                  <from>
                    <xdr:col>10</xdr:col>
                    <xdr:colOff>9525</xdr:colOff>
                    <xdr:row>34</xdr:row>
                    <xdr:rowOff>38100</xdr:rowOff>
                  </from>
                  <to>
                    <xdr:col>10</xdr:col>
                    <xdr:colOff>3019425</xdr:colOff>
                    <xdr:row>35</xdr:row>
                    <xdr:rowOff>371475</xdr:rowOff>
                  </to>
                </anchor>
              </controlPr>
            </control>
          </mc:Choice>
        </mc:AlternateContent>
        <mc:AlternateContent xmlns:mc="http://schemas.openxmlformats.org/markup-compatibility/2006">
          <mc:Choice Requires="x14">
            <control shapeId="2466" r:id="rId211" name="Group Box 418">
              <controlPr defaultSize="0" autoFill="0" autoPict="0">
                <anchor moveWithCells="1">
                  <from>
                    <xdr:col>4</xdr:col>
                    <xdr:colOff>9525</xdr:colOff>
                    <xdr:row>36</xdr:row>
                    <xdr:rowOff>57150</xdr:rowOff>
                  </from>
                  <to>
                    <xdr:col>4</xdr:col>
                    <xdr:colOff>3009900</xdr:colOff>
                    <xdr:row>37</xdr:row>
                    <xdr:rowOff>400050</xdr:rowOff>
                  </to>
                </anchor>
              </controlPr>
            </control>
          </mc:Choice>
        </mc:AlternateContent>
        <mc:AlternateContent xmlns:mc="http://schemas.openxmlformats.org/markup-compatibility/2006">
          <mc:Choice Requires="x14">
            <control shapeId="2467" r:id="rId212" name="Group Box 419">
              <controlPr defaultSize="0" autoFill="0" autoPict="0">
                <anchor moveWithCells="1">
                  <from>
                    <xdr:col>7</xdr:col>
                    <xdr:colOff>0</xdr:colOff>
                    <xdr:row>36</xdr:row>
                    <xdr:rowOff>85725</xdr:rowOff>
                  </from>
                  <to>
                    <xdr:col>7</xdr:col>
                    <xdr:colOff>3038475</xdr:colOff>
                    <xdr:row>37</xdr:row>
                    <xdr:rowOff>428625</xdr:rowOff>
                  </to>
                </anchor>
              </controlPr>
            </control>
          </mc:Choice>
        </mc:AlternateContent>
        <mc:AlternateContent xmlns:mc="http://schemas.openxmlformats.org/markup-compatibility/2006">
          <mc:Choice Requires="x14">
            <control shapeId="2468" r:id="rId213" name="Group Box 420">
              <controlPr defaultSize="0" autoFill="0" autoPict="0">
                <anchor moveWithCells="1">
                  <from>
                    <xdr:col>10</xdr:col>
                    <xdr:colOff>66675</xdr:colOff>
                    <xdr:row>36</xdr:row>
                    <xdr:rowOff>57150</xdr:rowOff>
                  </from>
                  <to>
                    <xdr:col>10</xdr:col>
                    <xdr:colOff>2981325</xdr:colOff>
                    <xdr:row>37</xdr:row>
                    <xdr:rowOff>419100</xdr:rowOff>
                  </to>
                </anchor>
              </controlPr>
            </control>
          </mc:Choice>
        </mc:AlternateContent>
        <mc:AlternateContent xmlns:mc="http://schemas.openxmlformats.org/markup-compatibility/2006">
          <mc:Choice Requires="x14">
            <control shapeId="2470" r:id="rId214" name="Group Box 422">
              <controlPr defaultSize="0" autoFill="0" autoPict="0">
                <anchor moveWithCells="1">
                  <from>
                    <xdr:col>7</xdr:col>
                    <xdr:colOff>57150</xdr:colOff>
                    <xdr:row>6</xdr:row>
                    <xdr:rowOff>152400</xdr:rowOff>
                  </from>
                  <to>
                    <xdr:col>8</xdr:col>
                    <xdr:colOff>228600</xdr:colOff>
                    <xdr:row>7</xdr:row>
                    <xdr:rowOff>400050</xdr:rowOff>
                  </to>
                </anchor>
              </controlPr>
            </control>
          </mc:Choice>
        </mc:AlternateContent>
        <mc:AlternateContent xmlns:mc="http://schemas.openxmlformats.org/markup-compatibility/2006">
          <mc:Choice Requires="x14">
            <control shapeId="2471" r:id="rId215" name="Check Box 423">
              <controlPr defaultSize="0" autoFill="0" autoLine="0" autoPict="0">
                <anchor moveWithCells="1">
                  <from>
                    <xdr:col>4</xdr:col>
                    <xdr:colOff>1476375</xdr:colOff>
                    <xdr:row>6</xdr:row>
                    <xdr:rowOff>123825</xdr:rowOff>
                  </from>
                  <to>
                    <xdr:col>4</xdr:col>
                    <xdr:colOff>2228850</xdr:colOff>
                    <xdr:row>6</xdr:row>
                    <xdr:rowOff>361950</xdr:rowOff>
                  </to>
                </anchor>
              </controlPr>
            </control>
          </mc:Choice>
        </mc:AlternateContent>
        <mc:AlternateContent xmlns:mc="http://schemas.openxmlformats.org/markup-compatibility/2006">
          <mc:Choice Requires="x14">
            <control shapeId="2472" r:id="rId216" name="Check Box 424">
              <controlPr defaultSize="0" autoFill="0" autoLine="0" autoPict="0">
                <anchor moveWithCells="1">
                  <from>
                    <xdr:col>4</xdr:col>
                    <xdr:colOff>1457325</xdr:colOff>
                    <xdr:row>9</xdr:row>
                    <xdr:rowOff>161925</xdr:rowOff>
                  </from>
                  <to>
                    <xdr:col>4</xdr:col>
                    <xdr:colOff>2209800</xdr:colOff>
                    <xdr:row>9</xdr:row>
                    <xdr:rowOff>400050</xdr:rowOff>
                  </to>
                </anchor>
              </controlPr>
            </control>
          </mc:Choice>
        </mc:AlternateContent>
        <mc:AlternateContent xmlns:mc="http://schemas.openxmlformats.org/markup-compatibility/2006">
          <mc:Choice Requires="x14">
            <control shapeId="2474" r:id="rId217" name="Check Box 426">
              <controlPr defaultSize="0" autoFill="0" autoLine="0" autoPict="0">
                <anchor moveWithCells="1">
                  <from>
                    <xdr:col>4</xdr:col>
                    <xdr:colOff>1457325</xdr:colOff>
                    <xdr:row>11</xdr:row>
                    <xdr:rowOff>142875</xdr:rowOff>
                  </from>
                  <to>
                    <xdr:col>4</xdr:col>
                    <xdr:colOff>2209800</xdr:colOff>
                    <xdr:row>11</xdr:row>
                    <xdr:rowOff>381000</xdr:rowOff>
                  </to>
                </anchor>
              </controlPr>
            </control>
          </mc:Choice>
        </mc:AlternateContent>
        <mc:AlternateContent xmlns:mc="http://schemas.openxmlformats.org/markup-compatibility/2006">
          <mc:Choice Requires="x14">
            <control shapeId="2475" r:id="rId218" name="Check Box 427">
              <controlPr defaultSize="0" autoFill="0" autoLine="0" autoPict="0">
                <anchor moveWithCells="1">
                  <from>
                    <xdr:col>4</xdr:col>
                    <xdr:colOff>1485900</xdr:colOff>
                    <xdr:row>14</xdr:row>
                    <xdr:rowOff>152400</xdr:rowOff>
                  </from>
                  <to>
                    <xdr:col>4</xdr:col>
                    <xdr:colOff>2238375</xdr:colOff>
                    <xdr:row>14</xdr:row>
                    <xdr:rowOff>390525</xdr:rowOff>
                  </to>
                </anchor>
              </controlPr>
            </control>
          </mc:Choice>
        </mc:AlternateContent>
        <mc:AlternateContent xmlns:mc="http://schemas.openxmlformats.org/markup-compatibility/2006">
          <mc:Choice Requires="x14">
            <control shapeId="2477" r:id="rId219" name="Check Box 429">
              <controlPr defaultSize="0" autoFill="0" autoLine="0" autoPict="0">
                <anchor moveWithCells="1">
                  <from>
                    <xdr:col>4</xdr:col>
                    <xdr:colOff>1504950</xdr:colOff>
                    <xdr:row>16</xdr:row>
                    <xdr:rowOff>142875</xdr:rowOff>
                  </from>
                  <to>
                    <xdr:col>4</xdr:col>
                    <xdr:colOff>2257425</xdr:colOff>
                    <xdr:row>16</xdr:row>
                    <xdr:rowOff>381000</xdr:rowOff>
                  </to>
                </anchor>
              </controlPr>
            </control>
          </mc:Choice>
        </mc:AlternateContent>
        <mc:AlternateContent xmlns:mc="http://schemas.openxmlformats.org/markup-compatibility/2006">
          <mc:Choice Requires="x14">
            <control shapeId="2478" r:id="rId220" name="Check Box 430">
              <controlPr defaultSize="0" autoFill="0" autoLine="0" autoPict="0">
                <anchor moveWithCells="1">
                  <from>
                    <xdr:col>4</xdr:col>
                    <xdr:colOff>1504950</xdr:colOff>
                    <xdr:row>18</xdr:row>
                    <xdr:rowOff>152400</xdr:rowOff>
                  </from>
                  <to>
                    <xdr:col>4</xdr:col>
                    <xdr:colOff>2257425</xdr:colOff>
                    <xdr:row>18</xdr:row>
                    <xdr:rowOff>390525</xdr:rowOff>
                  </to>
                </anchor>
              </controlPr>
            </control>
          </mc:Choice>
        </mc:AlternateContent>
        <mc:AlternateContent xmlns:mc="http://schemas.openxmlformats.org/markup-compatibility/2006">
          <mc:Choice Requires="x14">
            <control shapeId="2479" r:id="rId221" name="Check Box 431">
              <controlPr defaultSize="0" autoFill="0" autoLine="0" autoPict="0">
                <anchor moveWithCells="1">
                  <from>
                    <xdr:col>4</xdr:col>
                    <xdr:colOff>1466850</xdr:colOff>
                    <xdr:row>21</xdr:row>
                    <xdr:rowOff>152400</xdr:rowOff>
                  </from>
                  <to>
                    <xdr:col>4</xdr:col>
                    <xdr:colOff>2219325</xdr:colOff>
                    <xdr:row>21</xdr:row>
                    <xdr:rowOff>390525</xdr:rowOff>
                  </to>
                </anchor>
              </controlPr>
            </control>
          </mc:Choice>
        </mc:AlternateContent>
        <mc:AlternateContent xmlns:mc="http://schemas.openxmlformats.org/markup-compatibility/2006">
          <mc:Choice Requires="x14">
            <control shapeId="2481" r:id="rId222" name="Check Box 433">
              <controlPr defaultSize="0" autoFill="0" autoLine="0" autoPict="0">
                <anchor moveWithCells="1">
                  <from>
                    <xdr:col>4</xdr:col>
                    <xdr:colOff>1457325</xdr:colOff>
                    <xdr:row>23</xdr:row>
                    <xdr:rowOff>123825</xdr:rowOff>
                  </from>
                  <to>
                    <xdr:col>4</xdr:col>
                    <xdr:colOff>2209800</xdr:colOff>
                    <xdr:row>23</xdr:row>
                    <xdr:rowOff>361950</xdr:rowOff>
                  </to>
                </anchor>
              </controlPr>
            </control>
          </mc:Choice>
        </mc:AlternateContent>
        <mc:AlternateContent xmlns:mc="http://schemas.openxmlformats.org/markup-compatibility/2006">
          <mc:Choice Requires="x14">
            <control shapeId="2482" r:id="rId223" name="Check Box 434">
              <controlPr defaultSize="0" autoFill="0" autoLine="0" autoPict="0">
                <anchor moveWithCells="1">
                  <from>
                    <xdr:col>4</xdr:col>
                    <xdr:colOff>1457325</xdr:colOff>
                    <xdr:row>25</xdr:row>
                    <xdr:rowOff>142875</xdr:rowOff>
                  </from>
                  <to>
                    <xdr:col>4</xdr:col>
                    <xdr:colOff>2209800</xdr:colOff>
                    <xdr:row>25</xdr:row>
                    <xdr:rowOff>381000</xdr:rowOff>
                  </to>
                </anchor>
              </controlPr>
            </control>
          </mc:Choice>
        </mc:AlternateContent>
        <mc:AlternateContent xmlns:mc="http://schemas.openxmlformats.org/markup-compatibility/2006">
          <mc:Choice Requires="x14">
            <control shapeId="2483" r:id="rId224" name="Check Box 435">
              <controlPr defaultSize="0" autoFill="0" autoLine="0" autoPict="0">
                <anchor moveWithCells="1">
                  <from>
                    <xdr:col>4</xdr:col>
                    <xdr:colOff>1428750</xdr:colOff>
                    <xdr:row>27</xdr:row>
                    <xdr:rowOff>133350</xdr:rowOff>
                  </from>
                  <to>
                    <xdr:col>4</xdr:col>
                    <xdr:colOff>2181225</xdr:colOff>
                    <xdr:row>27</xdr:row>
                    <xdr:rowOff>371475</xdr:rowOff>
                  </to>
                </anchor>
              </controlPr>
            </control>
          </mc:Choice>
        </mc:AlternateContent>
        <mc:AlternateContent xmlns:mc="http://schemas.openxmlformats.org/markup-compatibility/2006">
          <mc:Choice Requires="x14">
            <control shapeId="2484" r:id="rId225" name="Check Box 436">
              <controlPr defaultSize="0" autoFill="0" autoLine="0" autoPict="0">
                <anchor moveWithCells="1">
                  <from>
                    <xdr:col>4</xdr:col>
                    <xdr:colOff>1390650</xdr:colOff>
                    <xdr:row>29</xdr:row>
                    <xdr:rowOff>142875</xdr:rowOff>
                  </from>
                  <to>
                    <xdr:col>4</xdr:col>
                    <xdr:colOff>2143125</xdr:colOff>
                    <xdr:row>29</xdr:row>
                    <xdr:rowOff>381000</xdr:rowOff>
                  </to>
                </anchor>
              </controlPr>
            </control>
          </mc:Choice>
        </mc:AlternateContent>
        <mc:AlternateContent xmlns:mc="http://schemas.openxmlformats.org/markup-compatibility/2006">
          <mc:Choice Requires="x14">
            <control shapeId="2485" r:id="rId226" name="Check Box 437">
              <controlPr defaultSize="0" autoFill="0" autoLine="0" autoPict="0">
                <anchor moveWithCells="1">
                  <from>
                    <xdr:col>4</xdr:col>
                    <xdr:colOff>1419225</xdr:colOff>
                    <xdr:row>32</xdr:row>
                    <xdr:rowOff>152400</xdr:rowOff>
                  </from>
                  <to>
                    <xdr:col>4</xdr:col>
                    <xdr:colOff>2171700</xdr:colOff>
                    <xdr:row>32</xdr:row>
                    <xdr:rowOff>390525</xdr:rowOff>
                  </to>
                </anchor>
              </controlPr>
            </control>
          </mc:Choice>
        </mc:AlternateContent>
        <mc:AlternateContent xmlns:mc="http://schemas.openxmlformats.org/markup-compatibility/2006">
          <mc:Choice Requires="x14">
            <control shapeId="2487" r:id="rId227" name="Check Box 439">
              <controlPr defaultSize="0" autoFill="0" autoLine="0" autoPict="0">
                <anchor moveWithCells="1">
                  <from>
                    <xdr:col>4</xdr:col>
                    <xdr:colOff>1485900</xdr:colOff>
                    <xdr:row>34</xdr:row>
                    <xdr:rowOff>152400</xdr:rowOff>
                  </from>
                  <to>
                    <xdr:col>4</xdr:col>
                    <xdr:colOff>2238375</xdr:colOff>
                    <xdr:row>34</xdr:row>
                    <xdr:rowOff>390525</xdr:rowOff>
                  </to>
                </anchor>
              </controlPr>
            </control>
          </mc:Choice>
        </mc:AlternateContent>
        <mc:AlternateContent xmlns:mc="http://schemas.openxmlformats.org/markup-compatibility/2006">
          <mc:Choice Requires="x14">
            <control shapeId="2488" r:id="rId228" name="Check Box 440">
              <controlPr defaultSize="0" autoFill="0" autoLine="0" autoPict="0">
                <anchor moveWithCells="1">
                  <from>
                    <xdr:col>4</xdr:col>
                    <xdr:colOff>1514475</xdr:colOff>
                    <xdr:row>36</xdr:row>
                    <xdr:rowOff>123825</xdr:rowOff>
                  </from>
                  <to>
                    <xdr:col>4</xdr:col>
                    <xdr:colOff>2266950</xdr:colOff>
                    <xdr:row>36</xdr:row>
                    <xdr:rowOff>361950</xdr:rowOff>
                  </to>
                </anchor>
              </controlPr>
            </control>
          </mc:Choice>
        </mc:AlternateContent>
        <mc:AlternateContent xmlns:mc="http://schemas.openxmlformats.org/markup-compatibility/2006">
          <mc:Choice Requires="x14">
            <control shapeId="2489" r:id="rId229" name="Check Box 441">
              <controlPr defaultSize="0" autoFill="0" autoLine="0" autoPict="0">
                <anchor moveWithCells="1">
                  <from>
                    <xdr:col>7</xdr:col>
                    <xdr:colOff>1466850</xdr:colOff>
                    <xdr:row>36</xdr:row>
                    <xdr:rowOff>152400</xdr:rowOff>
                  </from>
                  <to>
                    <xdr:col>7</xdr:col>
                    <xdr:colOff>2219325</xdr:colOff>
                    <xdr:row>36</xdr:row>
                    <xdr:rowOff>390525</xdr:rowOff>
                  </to>
                </anchor>
              </controlPr>
            </control>
          </mc:Choice>
        </mc:AlternateContent>
        <mc:AlternateContent xmlns:mc="http://schemas.openxmlformats.org/markup-compatibility/2006">
          <mc:Choice Requires="x14">
            <control shapeId="2490" r:id="rId230" name="Check Box 442">
              <controlPr defaultSize="0" autoFill="0" autoLine="0" autoPict="0">
                <anchor moveWithCells="1">
                  <from>
                    <xdr:col>7</xdr:col>
                    <xdr:colOff>1466850</xdr:colOff>
                    <xdr:row>34</xdr:row>
                    <xdr:rowOff>133350</xdr:rowOff>
                  </from>
                  <to>
                    <xdr:col>7</xdr:col>
                    <xdr:colOff>2219325</xdr:colOff>
                    <xdr:row>34</xdr:row>
                    <xdr:rowOff>371475</xdr:rowOff>
                  </to>
                </anchor>
              </controlPr>
            </control>
          </mc:Choice>
        </mc:AlternateContent>
        <mc:AlternateContent xmlns:mc="http://schemas.openxmlformats.org/markup-compatibility/2006">
          <mc:Choice Requires="x14">
            <control shapeId="2491" r:id="rId231" name="Check Box 443">
              <controlPr defaultSize="0" autoFill="0" autoLine="0" autoPict="0">
                <anchor moveWithCells="1">
                  <from>
                    <xdr:col>7</xdr:col>
                    <xdr:colOff>1447800</xdr:colOff>
                    <xdr:row>32</xdr:row>
                    <xdr:rowOff>142875</xdr:rowOff>
                  </from>
                  <to>
                    <xdr:col>7</xdr:col>
                    <xdr:colOff>2200275</xdr:colOff>
                    <xdr:row>32</xdr:row>
                    <xdr:rowOff>381000</xdr:rowOff>
                  </to>
                </anchor>
              </controlPr>
            </control>
          </mc:Choice>
        </mc:AlternateContent>
        <mc:AlternateContent xmlns:mc="http://schemas.openxmlformats.org/markup-compatibility/2006">
          <mc:Choice Requires="x14">
            <control shapeId="2492" r:id="rId232" name="Check Box 444">
              <controlPr defaultSize="0" autoFill="0" autoLine="0" autoPict="0">
                <anchor moveWithCells="1">
                  <from>
                    <xdr:col>7</xdr:col>
                    <xdr:colOff>1504950</xdr:colOff>
                    <xdr:row>29</xdr:row>
                    <xdr:rowOff>142875</xdr:rowOff>
                  </from>
                  <to>
                    <xdr:col>7</xdr:col>
                    <xdr:colOff>2257425</xdr:colOff>
                    <xdr:row>29</xdr:row>
                    <xdr:rowOff>381000</xdr:rowOff>
                  </to>
                </anchor>
              </controlPr>
            </control>
          </mc:Choice>
        </mc:AlternateContent>
        <mc:AlternateContent xmlns:mc="http://schemas.openxmlformats.org/markup-compatibility/2006">
          <mc:Choice Requires="x14">
            <control shapeId="2493" r:id="rId233" name="Check Box 445">
              <controlPr defaultSize="0" autoFill="0" autoLine="0" autoPict="0">
                <anchor moveWithCells="1">
                  <from>
                    <xdr:col>7</xdr:col>
                    <xdr:colOff>1485900</xdr:colOff>
                    <xdr:row>27</xdr:row>
                    <xdr:rowOff>142875</xdr:rowOff>
                  </from>
                  <to>
                    <xdr:col>7</xdr:col>
                    <xdr:colOff>2238375</xdr:colOff>
                    <xdr:row>27</xdr:row>
                    <xdr:rowOff>381000</xdr:rowOff>
                  </to>
                </anchor>
              </controlPr>
            </control>
          </mc:Choice>
        </mc:AlternateContent>
        <mc:AlternateContent xmlns:mc="http://schemas.openxmlformats.org/markup-compatibility/2006">
          <mc:Choice Requires="x14">
            <control shapeId="2495" r:id="rId234" name="Check Box 447">
              <controlPr defaultSize="0" autoFill="0" autoLine="0" autoPict="0">
                <anchor moveWithCells="1">
                  <from>
                    <xdr:col>7</xdr:col>
                    <xdr:colOff>1485900</xdr:colOff>
                    <xdr:row>25</xdr:row>
                    <xdr:rowOff>152400</xdr:rowOff>
                  </from>
                  <to>
                    <xdr:col>7</xdr:col>
                    <xdr:colOff>2238375</xdr:colOff>
                    <xdr:row>25</xdr:row>
                    <xdr:rowOff>390525</xdr:rowOff>
                  </to>
                </anchor>
              </controlPr>
            </control>
          </mc:Choice>
        </mc:AlternateContent>
        <mc:AlternateContent xmlns:mc="http://schemas.openxmlformats.org/markup-compatibility/2006">
          <mc:Choice Requires="x14">
            <control shapeId="2496" r:id="rId235" name="Check Box 448">
              <controlPr defaultSize="0" autoFill="0" autoLine="0" autoPict="0">
                <anchor moveWithCells="1">
                  <from>
                    <xdr:col>7</xdr:col>
                    <xdr:colOff>1495425</xdr:colOff>
                    <xdr:row>23</xdr:row>
                    <xdr:rowOff>142875</xdr:rowOff>
                  </from>
                  <to>
                    <xdr:col>7</xdr:col>
                    <xdr:colOff>2247900</xdr:colOff>
                    <xdr:row>23</xdr:row>
                    <xdr:rowOff>381000</xdr:rowOff>
                  </to>
                </anchor>
              </controlPr>
            </control>
          </mc:Choice>
        </mc:AlternateContent>
        <mc:AlternateContent xmlns:mc="http://schemas.openxmlformats.org/markup-compatibility/2006">
          <mc:Choice Requires="x14">
            <control shapeId="2498" r:id="rId236" name="Check Box 450">
              <controlPr defaultSize="0" autoFill="0" autoLine="0" autoPict="0">
                <anchor moveWithCells="1">
                  <from>
                    <xdr:col>7</xdr:col>
                    <xdr:colOff>1504950</xdr:colOff>
                    <xdr:row>21</xdr:row>
                    <xdr:rowOff>133350</xdr:rowOff>
                  </from>
                  <to>
                    <xdr:col>7</xdr:col>
                    <xdr:colOff>2257425</xdr:colOff>
                    <xdr:row>21</xdr:row>
                    <xdr:rowOff>371475</xdr:rowOff>
                  </to>
                </anchor>
              </controlPr>
            </control>
          </mc:Choice>
        </mc:AlternateContent>
        <mc:AlternateContent xmlns:mc="http://schemas.openxmlformats.org/markup-compatibility/2006">
          <mc:Choice Requires="x14">
            <control shapeId="2499" r:id="rId237" name="Check Box 451">
              <controlPr defaultSize="0" autoFill="0" autoLine="0" autoPict="0">
                <anchor moveWithCells="1">
                  <from>
                    <xdr:col>7</xdr:col>
                    <xdr:colOff>1466850</xdr:colOff>
                    <xdr:row>18</xdr:row>
                    <xdr:rowOff>152400</xdr:rowOff>
                  </from>
                  <to>
                    <xdr:col>7</xdr:col>
                    <xdr:colOff>2219325</xdr:colOff>
                    <xdr:row>18</xdr:row>
                    <xdr:rowOff>390525</xdr:rowOff>
                  </to>
                </anchor>
              </controlPr>
            </control>
          </mc:Choice>
        </mc:AlternateContent>
        <mc:AlternateContent xmlns:mc="http://schemas.openxmlformats.org/markup-compatibility/2006">
          <mc:Choice Requires="x14">
            <control shapeId="2500" r:id="rId238" name="Check Box 452">
              <controlPr defaultSize="0" autoFill="0" autoLine="0" autoPict="0">
                <anchor moveWithCells="1">
                  <from>
                    <xdr:col>7</xdr:col>
                    <xdr:colOff>1447800</xdr:colOff>
                    <xdr:row>16</xdr:row>
                    <xdr:rowOff>152400</xdr:rowOff>
                  </from>
                  <to>
                    <xdr:col>7</xdr:col>
                    <xdr:colOff>2200275</xdr:colOff>
                    <xdr:row>16</xdr:row>
                    <xdr:rowOff>390525</xdr:rowOff>
                  </to>
                </anchor>
              </controlPr>
            </control>
          </mc:Choice>
        </mc:AlternateContent>
        <mc:AlternateContent xmlns:mc="http://schemas.openxmlformats.org/markup-compatibility/2006">
          <mc:Choice Requires="x14">
            <control shapeId="2502" r:id="rId239" name="Check Box 454">
              <controlPr defaultSize="0" autoFill="0" autoLine="0" autoPict="0">
                <anchor moveWithCells="1">
                  <from>
                    <xdr:col>7</xdr:col>
                    <xdr:colOff>1428750</xdr:colOff>
                    <xdr:row>14</xdr:row>
                    <xdr:rowOff>133350</xdr:rowOff>
                  </from>
                  <to>
                    <xdr:col>7</xdr:col>
                    <xdr:colOff>2181225</xdr:colOff>
                    <xdr:row>14</xdr:row>
                    <xdr:rowOff>371475</xdr:rowOff>
                  </to>
                </anchor>
              </controlPr>
            </control>
          </mc:Choice>
        </mc:AlternateContent>
        <mc:AlternateContent xmlns:mc="http://schemas.openxmlformats.org/markup-compatibility/2006">
          <mc:Choice Requires="x14">
            <control shapeId="2504" r:id="rId240" name="Check Box 456">
              <controlPr defaultSize="0" autoFill="0" autoLine="0" autoPict="0">
                <anchor moveWithCells="1">
                  <from>
                    <xdr:col>7</xdr:col>
                    <xdr:colOff>1400175</xdr:colOff>
                    <xdr:row>11</xdr:row>
                    <xdr:rowOff>123825</xdr:rowOff>
                  </from>
                  <to>
                    <xdr:col>7</xdr:col>
                    <xdr:colOff>2152650</xdr:colOff>
                    <xdr:row>11</xdr:row>
                    <xdr:rowOff>361950</xdr:rowOff>
                  </to>
                </anchor>
              </controlPr>
            </control>
          </mc:Choice>
        </mc:AlternateContent>
        <mc:AlternateContent xmlns:mc="http://schemas.openxmlformats.org/markup-compatibility/2006">
          <mc:Choice Requires="x14">
            <control shapeId="2505" r:id="rId241" name="Check Box 457">
              <controlPr defaultSize="0" autoFill="0" autoLine="0" autoPict="0">
                <anchor moveWithCells="1">
                  <from>
                    <xdr:col>7</xdr:col>
                    <xdr:colOff>1381125</xdr:colOff>
                    <xdr:row>9</xdr:row>
                    <xdr:rowOff>123825</xdr:rowOff>
                  </from>
                  <to>
                    <xdr:col>7</xdr:col>
                    <xdr:colOff>2133600</xdr:colOff>
                    <xdr:row>9</xdr:row>
                    <xdr:rowOff>361950</xdr:rowOff>
                  </to>
                </anchor>
              </controlPr>
            </control>
          </mc:Choice>
        </mc:AlternateContent>
        <mc:AlternateContent xmlns:mc="http://schemas.openxmlformats.org/markup-compatibility/2006">
          <mc:Choice Requires="x14">
            <control shapeId="2506" r:id="rId242" name="Check Box 458">
              <controlPr defaultSize="0" autoFill="0" autoLine="0" autoPict="0">
                <anchor moveWithCells="1">
                  <from>
                    <xdr:col>7</xdr:col>
                    <xdr:colOff>1352550</xdr:colOff>
                    <xdr:row>6</xdr:row>
                    <xdr:rowOff>161925</xdr:rowOff>
                  </from>
                  <to>
                    <xdr:col>7</xdr:col>
                    <xdr:colOff>2105025</xdr:colOff>
                    <xdr:row>6</xdr:row>
                    <xdr:rowOff>400050</xdr:rowOff>
                  </to>
                </anchor>
              </controlPr>
            </control>
          </mc:Choice>
        </mc:AlternateContent>
        <mc:AlternateContent xmlns:mc="http://schemas.openxmlformats.org/markup-compatibility/2006">
          <mc:Choice Requires="x14">
            <control shapeId="2507" r:id="rId243" name="Check Box 459">
              <controlPr defaultSize="0" autoFill="0" autoLine="0" autoPict="0">
                <anchor moveWithCells="1">
                  <from>
                    <xdr:col>10</xdr:col>
                    <xdr:colOff>1362075</xdr:colOff>
                    <xdr:row>6</xdr:row>
                    <xdr:rowOff>161925</xdr:rowOff>
                  </from>
                  <to>
                    <xdr:col>10</xdr:col>
                    <xdr:colOff>2333625</xdr:colOff>
                    <xdr:row>6</xdr:row>
                    <xdr:rowOff>381000</xdr:rowOff>
                  </to>
                </anchor>
              </controlPr>
            </control>
          </mc:Choice>
        </mc:AlternateContent>
        <mc:AlternateContent xmlns:mc="http://schemas.openxmlformats.org/markup-compatibility/2006">
          <mc:Choice Requires="x14">
            <control shapeId="2508" r:id="rId244" name="Check Box 460">
              <controlPr defaultSize="0" autoFill="0" autoLine="0" autoPict="0">
                <anchor moveWithCells="1">
                  <from>
                    <xdr:col>10</xdr:col>
                    <xdr:colOff>1400175</xdr:colOff>
                    <xdr:row>9</xdr:row>
                    <xdr:rowOff>133350</xdr:rowOff>
                  </from>
                  <to>
                    <xdr:col>10</xdr:col>
                    <xdr:colOff>2152650</xdr:colOff>
                    <xdr:row>9</xdr:row>
                    <xdr:rowOff>371475</xdr:rowOff>
                  </to>
                </anchor>
              </controlPr>
            </control>
          </mc:Choice>
        </mc:AlternateContent>
        <mc:AlternateContent xmlns:mc="http://schemas.openxmlformats.org/markup-compatibility/2006">
          <mc:Choice Requires="x14">
            <control shapeId="2509" r:id="rId245" name="Check Box 461">
              <controlPr defaultSize="0" autoFill="0" autoLine="0" autoPict="0">
                <anchor moveWithCells="1">
                  <from>
                    <xdr:col>10</xdr:col>
                    <xdr:colOff>1362075</xdr:colOff>
                    <xdr:row>11</xdr:row>
                    <xdr:rowOff>142875</xdr:rowOff>
                  </from>
                  <to>
                    <xdr:col>10</xdr:col>
                    <xdr:colOff>2114550</xdr:colOff>
                    <xdr:row>11</xdr:row>
                    <xdr:rowOff>381000</xdr:rowOff>
                  </to>
                </anchor>
              </controlPr>
            </control>
          </mc:Choice>
        </mc:AlternateContent>
        <mc:AlternateContent xmlns:mc="http://schemas.openxmlformats.org/markup-compatibility/2006">
          <mc:Choice Requires="x14">
            <control shapeId="2510" r:id="rId246" name="Check Box 462">
              <controlPr defaultSize="0" autoFill="0" autoLine="0" autoPict="0">
                <anchor moveWithCells="1">
                  <from>
                    <xdr:col>10</xdr:col>
                    <xdr:colOff>1390650</xdr:colOff>
                    <xdr:row>14</xdr:row>
                    <xdr:rowOff>142875</xdr:rowOff>
                  </from>
                  <to>
                    <xdr:col>10</xdr:col>
                    <xdr:colOff>2143125</xdr:colOff>
                    <xdr:row>14</xdr:row>
                    <xdr:rowOff>381000</xdr:rowOff>
                  </to>
                </anchor>
              </controlPr>
            </control>
          </mc:Choice>
        </mc:AlternateContent>
        <mc:AlternateContent xmlns:mc="http://schemas.openxmlformats.org/markup-compatibility/2006">
          <mc:Choice Requires="x14">
            <control shapeId="2511" r:id="rId247" name="Check Box 463">
              <controlPr defaultSize="0" autoFill="0" autoLine="0" autoPict="0">
                <anchor moveWithCells="1">
                  <from>
                    <xdr:col>10</xdr:col>
                    <xdr:colOff>1409700</xdr:colOff>
                    <xdr:row>16</xdr:row>
                    <xdr:rowOff>142875</xdr:rowOff>
                  </from>
                  <to>
                    <xdr:col>10</xdr:col>
                    <xdr:colOff>2162175</xdr:colOff>
                    <xdr:row>16</xdr:row>
                    <xdr:rowOff>381000</xdr:rowOff>
                  </to>
                </anchor>
              </controlPr>
            </control>
          </mc:Choice>
        </mc:AlternateContent>
        <mc:AlternateContent xmlns:mc="http://schemas.openxmlformats.org/markup-compatibility/2006">
          <mc:Choice Requires="x14">
            <control shapeId="2512" r:id="rId248" name="Check Box 464">
              <controlPr defaultSize="0" autoFill="0" autoLine="0" autoPict="0">
                <anchor moveWithCells="1">
                  <from>
                    <xdr:col>10</xdr:col>
                    <xdr:colOff>1409700</xdr:colOff>
                    <xdr:row>18</xdr:row>
                    <xdr:rowOff>152400</xdr:rowOff>
                  </from>
                  <to>
                    <xdr:col>10</xdr:col>
                    <xdr:colOff>2162175</xdr:colOff>
                    <xdr:row>18</xdr:row>
                    <xdr:rowOff>390525</xdr:rowOff>
                  </to>
                </anchor>
              </controlPr>
            </control>
          </mc:Choice>
        </mc:AlternateContent>
        <mc:AlternateContent xmlns:mc="http://schemas.openxmlformats.org/markup-compatibility/2006">
          <mc:Choice Requires="x14">
            <control shapeId="2513" r:id="rId249" name="Check Box 465">
              <controlPr defaultSize="0" autoFill="0" autoLine="0" autoPict="0">
                <anchor moveWithCells="1">
                  <from>
                    <xdr:col>10</xdr:col>
                    <xdr:colOff>1466850</xdr:colOff>
                    <xdr:row>21</xdr:row>
                    <xdr:rowOff>142875</xdr:rowOff>
                  </from>
                  <to>
                    <xdr:col>10</xdr:col>
                    <xdr:colOff>2219325</xdr:colOff>
                    <xdr:row>21</xdr:row>
                    <xdr:rowOff>381000</xdr:rowOff>
                  </to>
                </anchor>
              </controlPr>
            </control>
          </mc:Choice>
        </mc:AlternateContent>
        <mc:AlternateContent xmlns:mc="http://schemas.openxmlformats.org/markup-compatibility/2006">
          <mc:Choice Requires="x14">
            <control shapeId="2514" r:id="rId250" name="Check Box 466">
              <controlPr defaultSize="0" autoFill="0" autoLine="0" autoPict="0">
                <anchor moveWithCells="1">
                  <from>
                    <xdr:col>10</xdr:col>
                    <xdr:colOff>1457325</xdr:colOff>
                    <xdr:row>23</xdr:row>
                    <xdr:rowOff>152400</xdr:rowOff>
                  </from>
                  <to>
                    <xdr:col>10</xdr:col>
                    <xdr:colOff>2209800</xdr:colOff>
                    <xdr:row>23</xdr:row>
                    <xdr:rowOff>390525</xdr:rowOff>
                  </to>
                </anchor>
              </controlPr>
            </control>
          </mc:Choice>
        </mc:AlternateContent>
        <mc:AlternateContent xmlns:mc="http://schemas.openxmlformats.org/markup-compatibility/2006">
          <mc:Choice Requires="x14">
            <control shapeId="2515" r:id="rId251" name="Check Box 467">
              <controlPr defaultSize="0" autoFill="0" autoLine="0" autoPict="0">
                <anchor moveWithCells="1">
                  <from>
                    <xdr:col>10</xdr:col>
                    <xdr:colOff>1466850</xdr:colOff>
                    <xdr:row>25</xdr:row>
                    <xdr:rowOff>142875</xdr:rowOff>
                  </from>
                  <to>
                    <xdr:col>10</xdr:col>
                    <xdr:colOff>2219325</xdr:colOff>
                    <xdr:row>25</xdr:row>
                    <xdr:rowOff>381000</xdr:rowOff>
                  </to>
                </anchor>
              </controlPr>
            </control>
          </mc:Choice>
        </mc:AlternateContent>
        <mc:AlternateContent xmlns:mc="http://schemas.openxmlformats.org/markup-compatibility/2006">
          <mc:Choice Requires="x14">
            <control shapeId="2516" r:id="rId252" name="Check Box 468">
              <controlPr defaultSize="0" autoFill="0" autoLine="0" autoPict="0">
                <anchor moveWithCells="1">
                  <from>
                    <xdr:col>10</xdr:col>
                    <xdr:colOff>1466850</xdr:colOff>
                    <xdr:row>27</xdr:row>
                    <xdr:rowOff>171450</xdr:rowOff>
                  </from>
                  <to>
                    <xdr:col>10</xdr:col>
                    <xdr:colOff>2219325</xdr:colOff>
                    <xdr:row>27</xdr:row>
                    <xdr:rowOff>409575</xdr:rowOff>
                  </to>
                </anchor>
              </controlPr>
            </control>
          </mc:Choice>
        </mc:AlternateContent>
        <mc:AlternateContent xmlns:mc="http://schemas.openxmlformats.org/markup-compatibility/2006">
          <mc:Choice Requires="x14">
            <control shapeId="2517" r:id="rId253" name="Check Box 469">
              <controlPr defaultSize="0" autoFill="0" autoLine="0" autoPict="0">
                <anchor moveWithCells="1">
                  <from>
                    <xdr:col>10</xdr:col>
                    <xdr:colOff>1447800</xdr:colOff>
                    <xdr:row>29</xdr:row>
                    <xdr:rowOff>161925</xdr:rowOff>
                  </from>
                  <to>
                    <xdr:col>10</xdr:col>
                    <xdr:colOff>2200275</xdr:colOff>
                    <xdr:row>29</xdr:row>
                    <xdr:rowOff>400050</xdr:rowOff>
                  </to>
                </anchor>
              </controlPr>
            </control>
          </mc:Choice>
        </mc:AlternateContent>
        <mc:AlternateContent xmlns:mc="http://schemas.openxmlformats.org/markup-compatibility/2006">
          <mc:Choice Requires="x14">
            <control shapeId="2518" r:id="rId254" name="Check Box 470">
              <controlPr defaultSize="0" autoFill="0" autoLine="0" autoPict="0">
                <anchor moveWithCells="1">
                  <from>
                    <xdr:col>10</xdr:col>
                    <xdr:colOff>1485900</xdr:colOff>
                    <xdr:row>32</xdr:row>
                    <xdr:rowOff>142875</xdr:rowOff>
                  </from>
                  <to>
                    <xdr:col>10</xdr:col>
                    <xdr:colOff>2238375</xdr:colOff>
                    <xdr:row>32</xdr:row>
                    <xdr:rowOff>381000</xdr:rowOff>
                  </to>
                </anchor>
              </controlPr>
            </control>
          </mc:Choice>
        </mc:AlternateContent>
        <mc:AlternateContent xmlns:mc="http://schemas.openxmlformats.org/markup-compatibility/2006">
          <mc:Choice Requires="x14">
            <control shapeId="2519" r:id="rId255" name="Check Box 471">
              <controlPr defaultSize="0" autoFill="0" autoLine="0" autoPict="0">
                <anchor moveWithCells="1">
                  <from>
                    <xdr:col>10</xdr:col>
                    <xdr:colOff>1495425</xdr:colOff>
                    <xdr:row>34</xdr:row>
                    <xdr:rowOff>142875</xdr:rowOff>
                  </from>
                  <to>
                    <xdr:col>10</xdr:col>
                    <xdr:colOff>2247900</xdr:colOff>
                    <xdr:row>34</xdr:row>
                    <xdr:rowOff>381000</xdr:rowOff>
                  </to>
                </anchor>
              </controlPr>
            </control>
          </mc:Choice>
        </mc:AlternateContent>
        <mc:AlternateContent xmlns:mc="http://schemas.openxmlformats.org/markup-compatibility/2006">
          <mc:Choice Requires="x14">
            <control shapeId="2520" r:id="rId256" name="Check Box 472">
              <controlPr defaultSize="0" autoFill="0" autoLine="0" autoPict="0">
                <anchor moveWithCells="1">
                  <from>
                    <xdr:col>10</xdr:col>
                    <xdr:colOff>1504950</xdr:colOff>
                    <xdr:row>36</xdr:row>
                    <xdr:rowOff>142875</xdr:rowOff>
                  </from>
                  <to>
                    <xdr:col>10</xdr:col>
                    <xdr:colOff>2257425</xdr:colOff>
                    <xdr:row>36</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FD63"/>
  <sheetViews>
    <sheetView zoomScale="80" zoomScaleNormal="80" workbookViewId="0">
      <selection activeCell="E18" sqref="E18:G18"/>
    </sheetView>
  </sheetViews>
  <sheetFormatPr defaultColWidth="9" defaultRowHeight="14.25" x14ac:dyDescent="0.15"/>
  <cols>
    <col min="1" max="1" width="3.75" style="76" customWidth="1"/>
    <col min="2" max="2" width="3.75" style="77" customWidth="1"/>
    <col min="3" max="3" width="3.75" style="78" customWidth="1"/>
    <col min="4" max="4" width="25.125" style="78" customWidth="1"/>
    <col min="5" max="5" width="13" style="46" customWidth="1"/>
    <col min="6" max="6" width="43.25" style="47" customWidth="1"/>
    <col min="7" max="7" width="4.875" style="161" customWidth="1"/>
    <col min="8" max="8" width="13" style="46" customWidth="1"/>
    <col min="9" max="9" width="43.25" style="47" customWidth="1"/>
    <col min="10" max="10" width="5" style="45" customWidth="1"/>
    <col min="11" max="11" width="13" style="46" customWidth="1"/>
    <col min="12" max="12" width="43.25" style="47" customWidth="1"/>
    <col min="13" max="13" width="5" style="45" customWidth="1"/>
    <col min="14" max="14" width="5" style="2" customWidth="1"/>
    <col min="15" max="41" width="5.5" style="26" hidden="1" customWidth="1"/>
    <col min="42" max="82" width="5.5" style="2" hidden="1" customWidth="1"/>
    <col min="83" max="83" width="0.625" style="2" hidden="1" customWidth="1"/>
    <col min="84" max="16384" width="9" style="2"/>
  </cols>
  <sheetData>
    <row r="1" spans="1:16384" ht="31.5" customHeight="1" x14ac:dyDescent="0.15">
      <c r="A1" s="23"/>
      <c r="B1" s="23"/>
      <c r="C1" s="23"/>
      <c r="D1" s="23"/>
      <c r="E1" s="23"/>
      <c r="F1" s="23"/>
      <c r="G1" s="23"/>
      <c r="H1" s="23"/>
      <c r="I1" s="23"/>
      <c r="J1" s="23"/>
      <c r="K1" s="23" t="s">
        <v>690</v>
      </c>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c r="XEW1" s="23"/>
      <c r="XEX1" s="23"/>
      <c r="XEY1" s="23"/>
      <c r="XEZ1" s="23"/>
      <c r="XFA1" s="23"/>
      <c r="XFB1" s="23"/>
      <c r="XFC1" s="23"/>
      <c r="XFD1" s="23"/>
    </row>
    <row r="2" spans="1:16384" ht="22.5" customHeight="1" x14ac:dyDescent="0.15">
      <c r="A2" s="43" t="s">
        <v>682</v>
      </c>
      <c r="B2" s="44"/>
      <c r="C2" s="45"/>
      <c r="D2" s="45"/>
      <c r="O2" s="48" t="s">
        <v>268</v>
      </c>
      <c r="P2" s="48" t="s">
        <v>269</v>
      </c>
      <c r="Q2" s="48" t="s">
        <v>270</v>
      </c>
      <c r="R2" s="7" t="s">
        <v>271</v>
      </c>
      <c r="S2" s="7" t="s">
        <v>272</v>
      </c>
      <c r="T2" s="7" t="s">
        <v>273</v>
      </c>
      <c r="U2" s="48" t="s">
        <v>275</v>
      </c>
      <c r="V2" s="48" t="s">
        <v>276</v>
      </c>
      <c r="W2" s="48" t="s">
        <v>277</v>
      </c>
      <c r="X2" s="7" t="s">
        <v>278</v>
      </c>
      <c r="Y2" s="7" t="s">
        <v>279</v>
      </c>
      <c r="Z2" s="7" t="s">
        <v>280</v>
      </c>
      <c r="AA2" s="48" t="s">
        <v>281</v>
      </c>
      <c r="AB2" s="48" t="s">
        <v>282</v>
      </c>
      <c r="AC2" s="48" t="s">
        <v>283</v>
      </c>
      <c r="AD2" s="7" t="s">
        <v>284</v>
      </c>
      <c r="AE2" s="7" t="s">
        <v>285</v>
      </c>
      <c r="AF2" s="7" t="s">
        <v>286</v>
      </c>
      <c r="AG2" s="48" t="s">
        <v>287</v>
      </c>
      <c r="AH2" s="48" t="s">
        <v>288</v>
      </c>
      <c r="AI2" s="48" t="s">
        <v>289</v>
      </c>
      <c r="AJ2" s="7" t="s">
        <v>290</v>
      </c>
      <c r="AK2" s="7" t="s">
        <v>291</v>
      </c>
      <c r="AL2" s="7" t="s">
        <v>292</v>
      </c>
      <c r="AM2" s="48" t="s">
        <v>293</v>
      </c>
      <c r="AN2" s="48" t="s">
        <v>294</v>
      </c>
      <c r="AO2" s="48" t="s">
        <v>295</v>
      </c>
      <c r="AP2" s="7" t="s">
        <v>296</v>
      </c>
      <c r="AQ2" s="7" t="s">
        <v>297</v>
      </c>
      <c r="AR2" s="7" t="s">
        <v>298</v>
      </c>
      <c r="AS2" s="48" t="s">
        <v>299</v>
      </c>
      <c r="AT2" s="48" t="s">
        <v>300</v>
      </c>
      <c r="AU2" s="48" t="s">
        <v>301</v>
      </c>
      <c r="AV2" s="7" t="s">
        <v>302</v>
      </c>
      <c r="AW2" s="7" t="s">
        <v>303</v>
      </c>
      <c r="AX2" s="7" t="s">
        <v>304</v>
      </c>
      <c r="AY2" s="48" t="s">
        <v>305</v>
      </c>
      <c r="AZ2" s="48" t="s">
        <v>306</v>
      </c>
      <c r="BA2" s="48" t="s">
        <v>307</v>
      </c>
      <c r="BB2" s="7" t="s">
        <v>308</v>
      </c>
      <c r="BC2" s="7" t="s">
        <v>309</v>
      </c>
      <c r="BD2" s="7" t="s">
        <v>310</v>
      </c>
      <c r="BE2" s="48" t="s">
        <v>311</v>
      </c>
      <c r="BF2" s="48" t="s">
        <v>312</v>
      </c>
      <c r="BG2" s="48" t="s">
        <v>313</v>
      </c>
      <c r="BH2" s="7" t="s">
        <v>314</v>
      </c>
      <c r="BI2" s="7" t="s">
        <v>315</v>
      </c>
      <c r="BJ2" s="7" t="s">
        <v>316</v>
      </c>
      <c r="BK2" s="48" t="s">
        <v>317</v>
      </c>
      <c r="BL2" s="48" t="s">
        <v>318</v>
      </c>
      <c r="BM2" s="48" t="s">
        <v>319</v>
      </c>
      <c r="BN2" s="7" t="s">
        <v>320</v>
      </c>
      <c r="BO2" s="7" t="s">
        <v>321</v>
      </c>
      <c r="BP2" s="7" t="s">
        <v>322</v>
      </c>
      <c r="BQ2" s="48" t="s">
        <v>323</v>
      </c>
      <c r="BR2" s="48" t="s">
        <v>324</v>
      </c>
      <c r="BS2" s="48" t="s">
        <v>325</v>
      </c>
      <c r="BT2" s="7" t="s">
        <v>326</v>
      </c>
      <c r="BU2" s="7" t="s">
        <v>327</v>
      </c>
      <c r="BV2" s="7" t="s">
        <v>328</v>
      </c>
      <c r="BW2" s="48" t="s">
        <v>329</v>
      </c>
      <c r="BX2" s="48" t="s">
        <v>330</v>
      </c>
      <c r="BY2" s="48" t="s">
        <v>331</v>
      </c>
      <c r="BZ2" s="7" t="s">
        <v>332</v>
      </c>
      <c r="CA2" s="7" t="s">
        <v>333</v>
      </c>
      <c r="CB2" s="7" t="s">
        <v>334</v>
      </c>
      <c r="CC2" s="48" t="s">
        <v>335</v>
      </c>
      <c r="CD2" s="48" t="s">
        <v>336</v>
      </c>
      <c r="CE2" s="48" t="s">
        <v>337</v>
      </c>
    </row>
    <row r="3" spans="1:16384" ht="18.75" customHeight="1" x14ac:dyDescent="0.15">
      <c r="A3" s="293" t="s">
        <v>338</v>
      </c>
      <c r="B3" s="293"/>
      <c r="C3" s="293"/>
      <c r="D3" s="293"/>
      <c r="E3" s="49"/>
      <c r="H3" s="49"/>
      <c r="I3" s="50"/>
      <c r="J3" s="174"/>
      <c r="K3" s="49"/>
      <c r="O3" s="51">
        <v>0</v>
      </c>
      <c r="P3" s="51">
        <v>0</v>
      </c>
      <c r="Q3" s="51">
        <v>0</v>
      </c>
      <c r="R3" s="29">
        <v>0</v>
      </c>
      <c r="S3" s="29">
        <v>0</v>
      </c>
      <c r="T3" s="29">
        <v>0</v>
      </c>
      <c r="U3" s="52">
        <v>0</v>
      </c>
      <c r="V3" s="52">
        <v>0</v>
      </c>
      <c r="W3" s="52">
        <v>0</v>
      </c>
      <c r="X3" s="29">
        <v>0</v>
      </c>
      <c r="Y3" s="29">
        <v>0</v>
      </c>
      <c r="Z3" s="29">
        <v>0</v>
      </c>
      <c r="AA3" s="52">
        <v>0</v>
      </c>
      <c r="AB3" s="52">
        <v>0</v>
      </c>
      <c r="AC3" s="52">
        <v>0</v>
      </c>
      <c r="AD3" s="29">
        <v>0</v>
      </c>
      <c r="AE3" s="29">
        <v>0</v>
      </c>
      <c r="AF3" s="29">
        <v>0</v>
      </c>
      <c r="AG3" s="52">
        <v>0</v>
      </c>
      <c r="AH3" s="52">
        <v>0</v>
      </c>
      <c r="AI3" s="52">
        <v>0</v>
      </c>
      <c r="AJ3" s="29">
        <v>0</v>
      </c>
      <c r="AK3" s="29">
        <v>0</v>
      </c>
      <c r="AL3" s="29">
        <v>0</v>
      </c>
      <c r="AM3" s="52">
        <v>0</v>
      </c>
      <c r="AN3" s="52">
        <v>0</v>
      </c>
      <c r="AO3" s="52">
        <v>0</v>
      </c>
      <c r="AP3" s="29">
        <v>0</v>
      </c>
      <c r="AQ3" s="29">
        <v>0</v>
      </c>
      <c r="AR3" s="29">
        <v>0</v>
      </c>
      <c r="AS3" s="52">
        <v>0</v>
      </c>
      <c r="AT3" s="52">
        <v>0</v>
      </c>
      <c r="AU3" s="52">
        <v>0</v>
      </c>
      <c r="AV3" s="29">
        <v>0</v>
      </c>
      <c r="AW3" s="29">
        <v>0</v>
      </c>
      <c r="AX3" s="29">
        <v>0</v>
      </c>
      <c r="AY3" s="52">
        <v>0</v>
      </c>
      <c r="AZ3" s="52">
        <v>0</v>
      </c>
      <c r="BA3" s="52">
        <v>0</v>
      </c>
      <c r="BB3" s="29">
        <v>0</v>
      </c>
      <c r="BC3" s="29">
        <v>0</v>
      </c>
      <c r="BD3" s="29">
        <v>0</v>
      </c>
      <c r="BE3" s="52">
        <v>0</v>
      </c>
      <c r="BF3" s="52">
        <v>0</v>
      </c>
      <c r="BG3" s="52">
        <v>0</v>
      </c>
      <c r="BH3" s="29">
        <v>0</v>
      </c>
      <c r="BI3" s="29">
        <v>0</v>
      </c>
      <c r="BJ3" s="29">
        <v>0</v>
      </c>
      <c r="BK3" s="52">
        <v>0</v>
      </c>
      <c r="BL3" s="52">
        <v>0</v>
      </c>
      <c r="BM3" s="52">
        <v>0</v>
      </c>
      <c r="BN3" s="28">
        <v>0</v>
      </c>
      <c r="BO3" s="28">
        <v>0</v>
      </c>
      <c r="BP3" s="28">
        <v>0</v>
      </c>
      <c r="BQ3" s="52">
        <v>0</v>
      </c>
      <c r="BR3" s="52">
        <v>0</v>
      </c>
      <c r="BS3" s="52">
        <v>0</v>
      </c>
      <c r="BT3" s="29">
        <v>1</v>
      </c>
      <c r="BU3" s="29">
        <v>0</v>
      </c>
      <c r="BV3" s="29">
        <v>0</v>
      </c>
      <c r="BW3" s="52">
        <v>0</v>
      </c>
      <c r="BX3" s="52">
        <v>0</v>
      </c>
      <c r="BY3" s="52">
        <v>0</v>
      </c>
      <c r="BZ3" s="29">
        <v>0</v>
      </c>
      <c r="CA3" s="29">
        <v>0</v>
      </c>
      <c r="CB3" s="29">
        <v>0</v>
      </c>
      <c r="CC3" s="52">
        <v>0</v>
      </c>
      <c r="CD3" s="52">
        <v>0</v>
      </c>
      <c r="CE3" s="52">
        <v>0</v>
      </c>
    </row>
    <row r="4" spans="1:16384" ht="6.75" customHeight="1" thickBot="1" x14ac:dyDescent="0.2">
      <c r="A4" s="53"/>
      <c r="B4" s="44"/>
      <c r="C4" s="45"/>
      <c r="D4" s="45"/>
      <c r="O4" s="26">
        <f>IF(O3=0,0,O3-1)</f>
        <v>0</v>
      </c>
      <c r="P4" s="26">
        <f t="shared" ref="P4:CA4" si="0">IF(P3=0,0,P3-1)</f>
        <v>0</v>
      </c>
      <c r="Q4" s="26">
        <f t="shared" si="0"/>
        <v>0</v>
      </c>
      <c r="R4" s="26">
        <f t="shared" si="0"/>
        <v>0</v>
      </c>
      <c r="S4" s="26">
        <f t="shared" si="0"/>
        <v>0</v>
      </c>
      <c r="T4" s="26">
        <f t="shared" si="0"/>
        <v>0</v>
      </c>
      <c r="U4" s="26">
        <f t="shared" si="0"/>
        <v>0</v>
      </c>
      <c r="V4" s="26">
        <f t="shared" si="0"/>
        <v>0</v>
      </c>
      <c r="W4" s="26">
        <f t="shared" si="0"/>
        <v>0</v>
      </c>
      <c r="X4" s="26">
        <f t="shared" si="0"/>
        <v>0</v>
      </c>
      <c r="Y4" s="26">
        <f t="shared" si="0"/>
        <v>0</v>
      </c>
      <c r="Z4" s="26">
        <f t="shared" si="0"/>
        <v>0</v>
      </c>
      <c r="AA4" s="26">
        <f t="shared" si="0"/>
        <v>0</v>
      </c>
      <c r="AB4" s="26">
        <f t="shared" si="0"/>
        <v>0</v>
      </c>
      <c r="AC4" s="26">
        <f t="shared" si="0"/>
        <v>0</v>
      </c>
      <c r="AD4" s="26">
        <f t="shared" si="0"/>
        <v>0</v>
      </c>
      <c r="AE4" s="26">
        <f t="shared" si="0"/>
        <v>0</v>
      </c>
      <c r="AF4" s="26">
        <f t="shared" si="0"/>
        <v>0</v>
      </c>
      <c r="AG4" s="26">
        <f t="shared" si="0"/>
        <v>0</v>
      </c>
      <c r="AH4" s="26">
        <f t="shared" si="0"/>
        <v>0</v>
      </c>
      <c r="AI4" s="26">
        <f t="shared" si="0"/>
        <v>0</v>
      </c>
      <c r="AJ4" s="26">
        <f t="shared" si="0"/>
        <v>0</v>
      </c>
      <c r="AK4" s="26">
        <f t="shared" si="0"/>
        <v>0</v>
      </c>
      <c r="AL4" s="26">
        <f t="shared" si="0"/>
        <v>0</v>
      </c>
      <c r="AM4" s="26">
        <f t="shared" si="0"/>
        <v>0</v>
      </c>
      <c r="AN4" s="26">
        <f t="shared" si="0"/>
        <v>0</v>
      </c>
      <c r="AO4" s="26">
        <f t="shared" si="0"/>
        <v>0</v>
      </c>
      <c r="AP4" s="26">
        <f t="shared" si="0"/>
        <v>0</v>
      </c>
      <c r="AQ4" s="26">
        <f t="shared" si="0"/>
        <v>0</v>
      </c>
      <c r="AR4" s="26">
        <f t="shared" si="0"/>
        <v>0</v>
      </c>
      <c r="AS4" s="26">
        <f t="shared" si="0"/>
        <v>0</v>
      </c>
      <c r="AT4" s="26">
        <f t="shared" si="0"/>
        <v>0</v>
      </c>
      <c r="AU4" s="26">
        <f t="shared" si="0"/>
        <v>0</v>
      </c>
      <c r="AV4" s="26">
        <f t="shared" si="0"/>
        <v>0</v>
      </c>
      <c r="AW4" s="26">
        <f t="shared" si="0"/>
        <v>0</v>
      </c>
      <c r="AX4" s="26">
        <f t="shared" si="0"/>
        <v>0</v>
      </c>
      <c r="AY4" s="26">
        <f t="shared" si="0"/>
        <v>0</v>
      </c>
      <c r="AZ4" s="26">
        <f t="shared" si="0"/>
        <v>0</v>
      </c>
      <c r="BA4" s="26">
        <f t="shared" si="0"/>
        <v>0</v>
      </c>
      <c r="BB4" s="26">
        <f t="shared" si="0"/>
        <v>0</v>
      </c>
      <c r="BC4" s="26">
        <f t="shared" si="0"/>
        <v>0</v>
      </c>
      <c r="BD4" s="26">
        <f t="shared" si="0"/>
        <v>0</v>
      </c>
      <c r="BE4" s="26">
        <f t="shared" si="0"/>
        <v>0</v>
      </c>
      <c r="BF4" s="26">
        <f t="shared" si="0"/>
        <v>0</v>
      </c>
      <c r="BG4" s="26">
        <f t="shared" si="0"/>
        <v>0</v>
      </c>
      <c r="BH4" s="26">
        <f t="shared" si="0"/>
        <v>0</v>
      </c>
      <c r="BI4" s="26">
        <f t="shared" si="0"/>
        <v>0</v>
      </c>
      <c r="BJ4" s="26">
        <f t="shared" si="0"/>
        <v>0</v>
      </c>
      <c r="BK4" s="26">
        <f t="shared" si="0"/>
        <v>0</v>
      </c>
      <c r="BL4" s="26">
        <f t="shared" si="0"/>
        <v>0</v>
      </c>
      <c r="BM4" s="26">
        <f t="shared" si="0"/>
        <v>0</v>
      </c>
      <c r="BN4" s="26">
        <f t="shared" si="0"/>
        <v>0</v>
      </c>
      <c r="BO4" s="26">
        <f t="shared" si="0"/>
        <v>0</v>
      </c>
      <c r="BP4" s="26">
        <f t="shared" si="0"/>
        <v>0</v>
      </c>
      <c r="BQ4" s="26">
        <f t="shared" si="0"/>
        <v>0</v>
      </c>
      <c r="BR4" s="26">
        <f t="shared" si="0"/>
        <v>0</v>
      </c>
      <c r="BS4" s="26">
        <f t="shared" si="0"/>
        <v>0</v>
      </c>
      <c r="BT4" s="26">
        <f t="shared" si="0"/>
        <v>0</v>
      </c>
      <c r="BU4" s="26">
        <f t="shared" si="0"/>
        <v>0</v>
      </c>
      <c r="BV4" s="26">
        <f t="shared" si="0"/>
        <v>0</v>
      </c>
      <c r="BW4" s="26">
        <f t="shared" si="0"/>
        <v>0</v>
      </c>
      <c r="BX4" s="26">
        <f t="shared" si="0"/>
        <v>0</v>
      </c>
      <c r="BY4" s="26">
        <f t="shared" si="0"/>
        <v>0</v>
      </c>
      <c r="BZ4" s="26">
        <f t="shared" si="0"/>
        <v>0</v>
      </c>
      <c r="CA4" s="26">
        <f t="shared" si="0"/>
        <v>0</v>
      </c>
      <c r="CB4" s="26">
        <f t="shared" ref="CB4:CE4" si="1">IF(CB3=0,0,CB3-1)</f>
        <v>0</v>
      </c>
      <c r="CC4" s="26">
        <f t="shared" si="1"/>
        <v>0</v>
      </c>
      <c r="CD4" s="26">
        <f t="shared" si="1"/>
        <v>0</v>
      </c>
      <c r="CE4" s="26">
        <f t="shared" si="1"/>
        <v>0</v>
      </c>
    </row>
    <row r="5" spans="1:16384" s="28" customFormat="1" ht="22.5" customHeight="1" thickBot="1" x14ac:dyDescent="0.2">
      <c r="A5" s="322" t="s">
        <v>339</v>
      </c>
      <c r="B5" s="323"/>
      <c r="C5" s="323"/>
      <c r="D5" s="324"/>
      <c r="E5" s="46"/>
      <c r="F5" s="46"/>
      <c r="G5" s="161"/>
      <c r="H5" s="46"/>
      <c r="I5" s="54"/>
      <c r="J5" s="175"/>
      <c r="K5" s="46"/>
      <c r="L5" s="54"/>
      <c r="M5" s="175"/>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row>
    <row r="6" spans="1:16384" s="28" customFormat="1" ht="30" customHeight="1" x14ac:dyDescent="0.15">
      <c r="A6" s="325" t="s">
        <v>170</v>
      </c>
      <c r="B6" s="326"/>
      <c r="C6" s="326"/>
      <c r="D6" s="326"/>
      <c r="E6" s="307" t="s">
        <v>171</v>
      </c>
      <c r="F6" s="308"/>
      <c r="G6" s="332"/>
      <c r="H6" s="313" t="s">
        <v>172</v>
      </c>
      <c r="I6" s="314"/>
      <c r="J6" s="315"/>
      <c r="K6" s="307" t="s">
        <v>340</v>
      </c>
      <c r="L6" s="308"/>
      <c r="M6" s="309"/>
      <c r="O6" s="28" t="s">
        <v>90</v>
      </c>
      <c r="P6" s="28" t="s">
        <v>33</v>
      </c>
      <c r="Q6" t="s">
        <v>34</v>
      </c>
      <c r="R6" s="2" t="s">
        <v>35</v>
      </c>
      <c r="S6" s="29"/>
      <c r="T6" s="29"/>
      <c r="U6" s="29"/>
      <c r="V6" s="29"/>
      <c r="W6" s="29"/>
      <c r="X6" s="29"/>
      <c r="Y6" s="29"/>
      <c r="Z6" s="29"/>
      <c r="AA6" s="29"/>
      <c r="AB6" s="29"/>
      <c r="AC6" s="29"/>
      <c r="AD6" s="29"/>
      <c r="AE6" s="29"/>
      <c r="AF6" s="29"/>
      <c r="AG6" s="29"/>
      <c r="AH6" s="29"/>
      <c r="AI6" s="29"/>
      <c r="AJ6" s="29"/>
      <c r="AK6" s="29"/>
      <c r="AL6" s="29"/>
      <c r="AM6" s="29"/>
      <c r="AN6" s="29"/>
      <c r="AO6" s="29"/>
    </row>
    <row r="7" spans="1:16384" s="55" customFormat="1" ht="40.5" customHeight="1" x14ac:dyDescent="0.15">
      <c r="A7" s="327" t="s">
        <v>341</v>
      </c>
      <c r="B7" s="328"/>
      <c r="C7" s="328"/>
      <c r="D7" s="329"/>
      <c r="E7" s="31" t="s">
        <v>268</v>
      </c>
      <c r="F7" s="116"/>
      <c r="G7" s="218" t="b">
        <v>0</v>
      </c>
      <c r="H7" s="31" t="s">
        <v>269</v>
      </c>
      <c r="I7" s="116"/>
      <c r="J7" s="211" t="b">
        <v>0</v>
      </c>
      <c r="K7" s="31" t="s">
        <v>270</v>
      </c>
      <c r="L7" s="116"/>
      <c r="M7" s="213" t="b">
        <v>0</v>
      </c>
      <c r="O7" s="55" t="s">
        <v>91</v>
      </c>
      <c r="P7" s="55">
        <f>SUM(O4,R4,U4,X4,AA4,AD4,AG4,AJ4,AM4,AP4,AS4,AV4,AY4,BB4,BE4,BH4,BK4,BN4,BQ4,BT4,BW4,BZ4,CC4)</f>
        <v>0</v>
      </c>
      <c r="Q7" s="55">
        <f>FREQUENCY((O3,R3,U3,X3,AA3,AD3,AG3,AJ3,AM3,AP3,AS3,AV3,AY3,BB3,BE3,BH3,BK3,BN3,BQ3,BT3,BW3,BZ3,CC3),{5,0})</f>
        <v>1</v>
      </c>
      <c r="R7" s="55">
        <f>IF(Q7=0,"",P7/Q7)</f>
        <v>0</v>
      </c>
      <c r="S7" s="56"/>
      <c r="T7" s="56"/>
      <c r="U7" s="56"/>
      <c r="V7" s="56"/>
      <c r="W7" s="56"/>
      <c r="X7" s="56"/>
      <c r="Y7" s="56"/>
      <c r="Z7" s="56"/>
      <c r="AA7" s="56"/>
      <c r="AB7" s="56"/>
      <c r="AC7" s="56"/>
      <c r="AD7" s="56"/>
      <c r="AE7" s="56"/>
      <c r="AF7" s="56"/>
      <c r="AG7" s="56"/>
      <c r="AH7" s="56"/>
      <c r="AI7" s="56"/>
      <c r="AJ7" s="56"/>
      <c r="AK7" s="56"/>
      <c r="AL7" s="56"/>
      <c r="AM7" s="56"/>
      <c r="AN7" s="56"/>
      <c r="AO7" s="56"/>
    </row>
    <row r="8" spans="1:16384" s="55" customFormat="1" ht="23.25" customHeight="1" x14ac:dyDescent="0.15">
      <c r="A8" s="330"/>
      <c r="B8" s="331"/>
      <c r="C8" s="331"/>
      <c r="D8" s="280"/>
      <c r="E8" s="291" t="s">
        <v>342</v>
      </c>
      <c r="F8" s="249"/>
      <c r="G8" s="304"/>
      <c r="H8" s="288" t="s">
        <v>343</v>
      </c>
      <c r="I8" s="289"/>
      <c r="J8" s="290"/>
      <c r="K8" s="291" t="s">
        <v>344</v>
      </c>
      <c r="L8" s="249"/>
      <c r="M8" s="250"/>
      <c r="O8" s="55" t="s">
        <v>92</v>
      </c>
      <c r="P8" s="55">
        <f>SUM(P4,S4,V4,Y4,AB4,AE4,AH4,AK4,AN4,AQ4,AT4,AW4,AZ4,BC4,BF4,BI4,BL4,BO4,BR4,BU4,BX4,CA4,CD4)</f>
        <v>0</v>
      </c>
      <c r="Q8" s="55">
        <f>FREQUENCY((P3,S3,V3,Y3,AB3,AE3,AH3,AK3,AN3,AQ3,AT3,AW3,AZ3,BC3,BF3,BI3,BL3,BO3,BR3,BU3,BX3,CA3,CD3),{5,0})</f>
        <v>0</v>
      </c>
      <c r="R8" s="55" t="str">
        <f t="shared" ref="R8:R9" si="2">IF(Q8=0,"",P8/Q8)</f>
        <v/>
      </c>
      <c r="S8" s="56"/>
      <c r="T8" s="56"/>
      <c r="U8" s="56"/>
      <c r="V8" s="56"/>
      <c r="W8" s="56"/>
      <c r="X8" s="56"/>
      <c r="Y8" s="56"/>
      <c r="Z8" s="56"/>
      <c r="AA8" s="56"/>
      <c r="AB8" s="56"/>
      <c r="AC8" s="56"/>
      <c r="AD8" s="56"/>
      <c r="AE8" s="56"/>
      <c r="AF8" s="56"/>
      <c r="AG8" s="56"/>
      <c r="AH8" s="56"/>
      <c r="AI8" s="56"/>
      <c r="AJ8" s="56"/>
      <c r="AK8" s="56"/>
      <c r="AL8" s="56"/>
      <c r="AM8" s="56"/>
      <c r="AN8" s="56"/>
      <c r="AO8" s="56"/>
    </row>
    <row r="9" spans="1:16384" s="28" customFormat="1" ht="66" customHeight="1" x14ac:dyDescent="0.15">
      <c r="A9" s="281"/>
      <c r="B9" s="282"/>
      <c r="C9" s="282"/>
      <c r="D9" s="283"/>
      <c r="E9" s="310"/>
      <c r="F9" s="311"/>
      <c r="G9" s="312"/>
      <c r="H9" s="57"/>
      <c r="I9" s="263" t="s">
        <v>345</v>
      </c>
      <c r="J9" s="263"/>
      <c r="K9" s="263"/>
      <c r="L9" s="263"/>
      <c r="M9" s="292"/>
      <c r="O9" s="29" t="s">
        <v>93</v>
      </c>
      <c r="P9" s="55">
        <f>SUM(Q4,T4,W4,Z4,AC4,AF4,AI4,AL4,AO4,AR4,AU4,AX4,BA4,BD4,BG4,BJ4,BM4,BP4,BS4,BV4,BY4,CB4,CE4)</f>
        <v>0</v>
      </c>
      <c r="Q9" s="55">
        <f>FREQUENCY((Q3,T3,W3,Z3,AC3,AF3,AI3,AL3,AO3,AR3,AU3,AX3,BA3,BD3,BG3,BJ3,BM3,BP3,BS3,BV3,BY3,CB3,CE3),{5,0})</f>
        <v>0</v>
      </c>
      <c r="R9" s="55" t="str">
        <f t="shared" si="2"/>
        <v/>
      </c>
      <c r="S9" s="29"/>
      <c r="T9" s="29"/>
      <c r="U9" s="29"/>
      <c r="V9" s="29"/>
      <c r="W9" s="29"/>
      <c r="X9" s="29"/>
      <c r="Y9" s="29"/>
      <c r="Z9" s="29"/>
      <c r="AA9" s="29"/>
      <c r="AB9" s="29"/>
      <c r="AC9" s="29"/>
      <c r="AD9" s="29"/>
      <c r="AE9" s="29"/>
      <c r="AF9" s="29"/>
      <c r="AG9" s="29"/>
      <c r="AH9" s="29"/>
      <c r="AI9" s="29"/>
      <c r="AJ9" s="29"/>
      <c r="AK9" s="29"/>
      <c r="AL9" s="29"/>
      <c r="AM9" s="29"/>
      <c r="AN9" s="29"/>
      <c r="AO9" s="29"/>
    </row>
    <row r="10" spans="1:16384" s="28" customFormat="1" ht="24" customHeight="1" x14ac:dyDescent="0.15">
      <c r="A10" s="59" t="s">
        <v>346</v>
      </c>
      <c r="B10" s="60"/>
      <c r="C10" s="61"/>
      <c r="D10" s="61"/>
      <c r="E10" s="168"/>
      <c r="F10" s="166"/>
      <c r="G10" s="172"/>
      <c r="H10" s="168"/>
      <c r="I10" s="166"/>
      <c r="J10" s="176"/>
      <c r="K10" s="168"/>
      <c r="L10" s="316"/>
      <c r="M10" s="317"/>
      <c r="O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row>
    <row r="11" spans="1:16384" s="28" customFormat="1" ht="40.5" customHeight="1" x14ac:dyDescent="0.15">
      <c r="A11" s="62"/>
      <c r="B11" s="63"/>
      <c r="C11" s="318" t="s">
        <v>347</v>
      </c>
      <c r="D11" s="319"/>
      <c r="E11" s="31" t="s">
        <v>271</v>
      </c>
      <c r="F11" s="116"/>
      <c r="G11" s="219" t="b">
        <v>0</v>
      </c>
      <c r="H11" s="31" t="s">
        <v>348</v>
      </c>
      <c r="I11" s="116"/>
      <c r="J11" s="212" t="b">
        <v>0</v>
      </c>
      <c r="K11" s="31" t="s">
        <v>349</v>
      </c>
      <c r="L11" s="116"/>
      <c r="M11" s="213" t="b">
        <v>0</v>
      </c>
    </row>
    <row r="12" spans="1:16384" s="28" customFormat="1" ht="36.75" customHeight="1" x14ac:dyDescent="0.15">
      <c r="A12" s="62"/>
      <c r="B12" s="63"/>
      <c r="C12" s="320"/>
      <c r="D12" s="321"/>
      <c r="E12" s="262" t="s">
        <v>350</v>
      </c>
      <c r="F12" s="263"/>
      <c r="G12" s="264"/>
      <c r="H12" s="262" t="s">
        <v>351</v>
      </c>
      <c r="I12" s="263"/>
      <c r="J12" s="264"/>
      <c r="K12" s="262" t="s">
        <v>352</v>
      </c>
      <c r="L12" s="263"/>
      <c r="M12" s="292"/>
    </row>
    <row r="13" spans="1:16384" s="28" customFormat="1" ht="40.5" customHeight="1" x14ac:dyDescent="0.15">
      <c r="A13" s="64"/>
      <c r="B13" s="30"/>
      <c r="C13" s="318" t="s">
        <v>353</v>
      </c>
      <c r="D13" s="319"/>
      <c r="E13" s="31" t="s">
        <v>274</v>
      </c>
      <c r="F13" s="116"/>
      <c r="G13" s="219" t="b">
        <v>0</v>
      </c>
      <c r="H13" s="31" t="s">
        <v>354</v>
      </c>
      <c r="I13" s="116"/>
      <c r="J13" s="212" t="b">
        <v>0</v>
      </c>
      <c r="K13" s="31" t="s">
        <v>355</v>
      </c>
      <c r="L13" s="116"/>
      <c r="M13" s="213" t="b">
        <v>0</v>
      </c>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row>
    <row r="14" spans="1:16384" s="28" customFormat="1" ht="35.25" customHeight="1" x14ac:dyDescent="0.15">
      <c r="A14" s="64"/>
      <c r="B14" s="30"/>
      <c r="C14" s="320"/>
      <c r="D14" s="321"/>
      <c r="E14" s="262" t="s">
        <v>356</v>
      </c>
      <c r="F14" s="263"/>
      <c r="G14" s="264"/>
      <c r="H14" s="262" t="s">
        <v>357</v>
      </c>
      <c r="I14" s="263"/>
      <c r="J14" s="264"/>
      <c r="K14" s="262" t="s">
        <v>358</v>
      </c>
      <c r="L14" s="263"/>
      <c r="M14" s="292"/>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row>
    <row r="15" spans="1:16384" s="28" customFormat="1" ht="40.5" customHeight="1" x14ac:dyDescent="0.15">
      <c r="A15" s="64"/>
      <c r="B15" s="30"/>
      <c r="C15" s="318" t="s">
        <v>359</v>
      </c>
      <c r="D15" s="319"/>
      <c r="E15" s="31" t="s">
        <v>360</v>
      </c>
      <c r="F15" s="116"/>
      <c r="G15" s="219" t="b">
        <v>0</v>
      </c>
      <c r="H15" s="31" t="s">
        <v>361</v>
      </c>
      <c r="I15" s="116"/>
      <c r="J15" s="212" t="b">
        <v>0</v>
      </c>
      <c r="K15" s="31" t="s">
        <v>362</v>
      </c>
      <c r="L15" s="116"/>
      <c r="M15" s="213" t="b">
        <v>0</v>
      </c>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row>
    <row r="16" spans="1:16384" s="28" customFormat="1" ht="21.75" customHeight="1" x14ac:dyDescent="0.15">
      <c r="A16" s="64"/>
      <c r="B16" s="30"/>
      <c r="C16" s="320"/>
      <c r="D16" s="321"/>
      <c r="E16" s="262" t="s">
        <v>363</v>
      </c>
      <c r="F16" s="263"/>
      <c r="G16" s="264"/>
      <c r="H16" s="262" t="s">
        <v>364</v>
      </c>
      <c r="I16" s="263"/>
      <c r="J16" s="264"/>
      <c r="K16" s="262" t="s">
        <v>365</v>
      </c>
      <c r="L16" s="263"/>
      <c r="M16" s="292"/>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row>
    <row r="17" spans="1:41" s="28" customFormat="1" ht="40.5" customHeight="1" x14ac:dyDescent="0.15">
      <c r="A17" s="64"/>
      <c r="B17" s="30"/>
      <c r="C17" s="318" t="s">
        <v>366</v>
      </c>
      <c r="D17" s="319"/>
      <c r="E17" s="31" t="s">
        <v>281</v>
      </c>
      <c r="F17" s="116"/>
      <c r="G17" s="219" t="b">
        <v>0</v>
      </c>
      <c r="H17" s="169" t="s">
        <v>367</v>
      </c>
      <c r="I17" s="7"/>
      <c r="J17" s="220" t="b">
        <v>0</v>
      </c>
      <c r="K17" s="31" t="s">
        <v>368</v>
      </c>
      <c r="L17" s="116"/>
      <c r="M17" s="213" t="b">
        <v>0</v>
      </c>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row>
    <row r="18" spans="1:41" s="28" customFormat="1" ht="38.25" customHeight="1" x14ac:dyDescent="0.15">
      <c r="A18" s="64"/>
      <c r="B18" s="30"/>
      <c r="C18" s="320"/>
      <c r="D18" s="321"/>
      <c r="E18" s="262" t="s">
        <v>369</v>
      </c>
      <c r="F18" s="263"/>
      <c r="G18" s="264"/>
      <c r="H18" s="262" t="s">
        <v>370</v>
      </c>
      <c r="I18" s="263"/>
      <c r="J18" s="264"/>
      <c r="K18" s="262" t="s">
        <v>371</v>
      </c>
      <c r="L18" s="263"/>
      <c r="M18" s="292"/>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row>
    <row r="19" spans="1:41" s="28" customFormat="1" ht="40.5" customHeight="1" x14ac:dyDescent="0.15">
      <c r="A19" s="64"/>
      <c r="B19" s="30"/>
      <c r="C19" s="318" t="s">
        <v>372</v>
      </c>
      <c r="D19" s="319"/>
      <c r="E19" s="31" t="s">
        <v>284</v>
      </c>
      <c r="F19" s="116"/>
      <c r="G19" s="219" t="b">
        <v>0</v>
      </c>
      <c r="H19" s="31" t="s">
        <v>373</v>
      </c>
      <c r="I19" s="116"/>
      <c r="J19" s="212" t="b">
        <v>0</v>
      </c>
      <c r="K19" s="31" t="s">
        <v>374</v>
      </c>
      <c r="L19" s="116"/>
      <c r="M19" s="213" t="b">
        <v>0</v>
      </c>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row>
    <row r="20" spans="1:41" s="28" customFormat="1" ht="23.25" customHeight="1" x14ac:dyDescent="0.15">
      <c r="A20" s="64"/>
      <c r="B20" s="30"/>
      <c r="C20" s="320"/>
      <c r="D20" s="321"/>
      <c r="E20" s="262" t="s">
        <v>375</v>
      </c>
      <c r="F20" s="263"/>
      <c r="G20" s="264"/>
      <c r="H20" s="262" t="s">
        <v>376</v>
      </c>
      <c r="I20" s="263"/>
      <c r="J20" s="264"/>
      <c r="K20" s="262" t="s">
        <v>377</v>
      </c>
      <c r="L20" s="263"/>
      <c r="M20" s="292"/>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row>
    <row r="21" spans="1:41" s="28" customFormat="1" ht="40.5" customHeight="1" x14ac:dyDescent="0.15">
      <c r="A21" s="64"/>
      <c r="B21" s="30"/>
      <c r="C21" s="318" t="s">
        <v>378</v>
      </c>
      <c r="D21" s="319"/>
      <c r="E21" s="31" t="s">
        <v>379</v>
      </c>
      <c r="F21" s="116"/>
      <c r="G21" s="219" t="b">
        <v>0</v>
      </c>
      <c r="H21" s="31" t="s">
        <v>380</v>
      </c>
      <c r="I21" s="116"/>
      <c r="J21" s="212" t="b">
        <v>0</v>
      </c>
      <c r="K21" s="31" t="s">
        <v>381</v>
      </c>
      <c r="L21" s="116"/>
      <c r="M21" s="213" t="b">
        <v>0</v>
      </c>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row>
    <row r="22" spans="1:41" s="28" customFormat="1" ht="24.75" customHeight="1" x14ac:dyDescent="0.15">
      <c r="A22" s="64"/>
      <c r="B22" s="30"/>
      <c r="C22" s="320"/>
      <c r="D22" s="321"/>
      <c r="E22" s="262" t="s">
        <v>382</v>
      </c>
      <c r="F22" s="263"/>
      <c r="G22" s="264"/>
      <c r="H22" s="262" t="s">
        <v>383</v>
      </c>
      <c r="I22" s="263"/>
      <c r="J22" s="264"/>
      <c r="K22" s="262" t="s">
        <v>384</v>
      </c>
      <c r="L22" s="263"/>
      <c r="M22" s="292"/>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row>
    <row r="23" spans="1:41" s="28" customFormat="1" ht="40.5" customHeight="1" x14ac:dyDescent="0.15">
      <c r="A23" s="64"/>
      <c r="B23" s="30"/>
      <c r="C23" s="318" t="s">
        <v>385</v>
      </c>
      <c r="D23" s="319"/>
      <c r="E23" s="31" t="s">
        <v>386</v>
      </c>
      <c r="F23" s="116"/>
      <c r="G23" s="219" t="b">
        <v>0</v>
      </c>
      <c r="H23" s="31" t="s">
        <v>387</v>
      </c>
      <c r="I23" s="116"/>
      <c r="J23" s="212" t="b">
        <v>0</v>
      </c>
      <c r="K23" s="31" t="s">
        <v>388</v>
      </c>
      <c r="L23" s="116"/>
      <c r="M23" s="213" t="b">
        <v>0</v>
      </c>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row>
    <row r="24" spans="1:41" s="28" customFormat="1" ht="21.75" customHeight="1" x14ac:dyDescent="0.15">
      <c r="A24" s="64"/>
      <c r="B24" s="30"/>
      <c r="C24" s="320"/>
      <c r="D24" s="321"/>
      <c r="E24" s="262" t="s">
        <v>389</v>
      </c>
      <c r="F24" s="263"/>
      <c r="G24" s="264"/>
      <c r="H24" s="262" t="s">
        <v>390</v>
      </c>
      <c r="I24" s="263"/>
      <c r="J24" s="264"/>
      <c r="K24" s="262" t="s">
        <v>391</v>
      </c>
      <c r="L24" s="263"/>
      <c r="M24" s="292"/>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s="28" customFormat="1" ht="40.5" customHeight="1" x14ac:dyDescent="0.15">
      <c r="A25" s="64"/>
      <c r="B25" s="30"/>
      <c r="C25" s="318" t="s">
        <v>392</v>
      </c>
      <c r="D25" s="319"/>
      <c r="E25" s="31" t="s">
        <v>293</v>
      </c>
      <c r="F25" s="116"/>
      <c r="G25" s="219" t="b">
        <v>0</v>
      </c>
      <c r="H25" s="31" t="s">
        <v>393</v>
      </c>
      <c r="I25" s="116"/>
      <c r="J25" s="212" t="b">
        <v>0</v>
      </c>
      <c r="K25" s="31" t="s">
        <v>394</v>
      </c>
      <c r="L25" s="116"/>
      <c r="M25" s="213" t="b">
        <v>0</v>
      </c>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spans="1:41" s="28" customFormat="1" ht="23.25" customHeight="1" x14ac:dyDescent="0.15">
      <c r="A26" s="64"/>
      <c r="B26" s="30"/>
      <c r="C26" s="320"/>
      <c r="D26" s="321"/>
      <c r="E26" s="262" t="s">
        <v>395</v>
      </c>
      <c r="F26" s="263"/>
      <c r="G26" s="264"/>
      <c r="H26" s="262" t="s">
        <v>396</v>
      </c>
      <c r="I26" s="263"/>
      <c r="J26" s="264"/>
      <c r="K26" s="262" t="s">
        <v>397</v>
      </c>
      <c r="L26" s="263"/>
      <c r="M26" s="292"/>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row>
    <row r="27" spans="1:41" s="28" customFormat="1" ht="41.25" customHeight="1" x14ac:dyDescent="0.15">
      <c r="A27" s="64"/>
      <c r="B27" s="30"/>
      <c r="C27" s="318" t="s">
        <v>398</v>
      </c>
      <c r="D27" s="319"/>
      <c r="E27" s="31" t="s">
        <v>399</v>
      </c>
      <c r="F27" s="116"/>
      <c r="G27" s="219" t="b">
        <v>0</v>
      </c>
      <c r="H27" s="169" t="s">
        <v>400</v>
      </c>
      <c r="I27" s="7"/>
      <c r="J27" s="220" t="b">
        <v>0</v>
      </c>
      <c r="K27" s="31" t="s">
        <v>401</v>
      </c>
      <c r="L27" s="116"/>
      <c r="M27" s="213" t="b">
        <v>0</v>
      </c>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s="28" customFormat="1" ht="34.5" customHeight="1" x14ac:dyDescent="0.15">
      <c r="A28" s="64"/>
      <c r="B28" s="30"/>
      <c r="C28" s="320"/>
      <c r="D28" s="321"/>
      <c r="E28" s="262" t="s">
        <v>402</v>
      </c>
      <c r="F28" s="263"/>
      <c r="G28" s="264"/>
      <c r="H28" s="262" t="s">
        <v>403</v>
      </c>
      <c r="I28" s="263"/>
      <c r="J28" s="264"/>
      <c r="K28" s="262" t="s">
        <v>404</v>
      </c>
      <c r="L28" s="263"/>
      <c r="M28" s="292"/>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row>
    <row r="29" spans="1:41" s="28" customFormat="1" ht="26.25" customHeight="1" x14ac:dyDescent="0.15">
      <c r="A29" s="65" t="s">
        <v>405</v>
      </c>
      <c r="B29" s="66"/>
      <c r="C29" s="61"/>
      <c r="D29" s="61"/>
      <c r="E29" s="166"/>
      <c r="F29" s="67"/>
      <c r="G29" s="172"/>
      <c r="H29" s="112"/>
      <c r="I29" s="67"/>
      <c r="J29" s="177"/>
      <c r="K29" s="166"/>
      <c r="L29" s="305"/>
      <c r="M29" s="306"/>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row>
    <row r="30" spans="1:41" s="28" customFormat="1" ht="41.25" customHeight="1" x14ac:dyDescent="0.15">
      <c r="A30" s="62"/>
      <c r="B30" s="63"/>
      <c r="C30" s="318" t="s">
        <v>406</v>
      </c>
      <c r="D30" s="319"/>
      <c r="E30" s="31" t="s">
        <v>299</v>
      </c>
      <c r="F30" s="116"/>
      <c r="G30" s="219" t="b">
        <v>0</v>
      </c>
      <c r="H30" s="31" t="s">
        <v>407</v>
      </c>
      <c r="I30" s="116"/>
      <c r="J30" s="212" t="b">
        <v>0</v>
      </c>
      <c r="K30" s="31" t="s">
        <v>408</v>
      </c>
      <c r="L30" s="116"/>
      <c r="M30" s="213" t="b">
        <v>0</v>
      </c>
    </row>
    <row r="31" spans="1:41" s="28" customFormat="1" ht="45" customHeight="1" x14ac:dyDescent="0.15">
      <c r="A31" s="62"/>
      <c r="B31" s="63"/>
      <c r="C31" s="320"/>
      <c r="D31" s="321"/>
      <c r="E31" s="262" t="s">
        <v>409</v>
      </c>
      <c r="F31" s="263"/>
      <c r="G31" s="264"/>
      <c r="H31" s="262" t="s">
        <v>410</v>
      </c>
      <c r="I31" s="263"/>
      <c r="J31" s="264"/>
      <c r="K31" s="262" t="s">
        <v>411</v>
      </c>
      <c r="L31" s="263"/>
      <c r="M31" s="292"/>
    </row>
    <row r="32" spans="1:41" s="28" customFormat="1" ht="41.25" customHeight="1" x14ac:dyDescent="0.15">
      <c r="A32" s="64"/>
      <c r="B32" s="30"/>
      <c r="C32" s="318" t="s">
        <v>412</v>
      </c>
      <c r="D32" s="319"/>
      <c r="E32" s="31" t="s">
        <v>413</v>
      </c>
      <c r="F32" s="116"/>
      <c r="G32" s="219" t="b">
        <v>0</v>
      </c>
      <c r="H32" s="31" t="s">
        <v>414</v>
      </c>
      <c r="I32" s="116"/>
      <c r="J32" s="212" t="b">
        <v>0</v>
      </c>
      <c r="K32" s="31" t="s">
        <v>415</v>
      </c>
      <c r="L32" s="116"/>
      <c r="M32" s="213" t="b">
        <v>0</v>
      </c>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row>
    <row r="33" spans="1:41" s="28" customFormat="1" ht="43.5" customHeight="1" x14ac:dyDescent="0.15">
      <c r="A33" s="64"/>
      <c r="B33" s="30"/>
      <c r="C33" s="320"/>
      <c r="D33" s="321"/>
      <c r="E33" s="262" t="s">
        <v>416</v>
      </c>
      <c r="F33" s="263"/>
      <c r="G33" s="264"/>
      <c r="H33" s="262" t="s">
        <v>417</v>
      </c>
      <c r="I33" s="263"/>
      <c r="J33" s="264"/>
      <c r="K33" s="262" t="s">
        <v>418</v>
      </c>
      <c r="L33" s="263"/>
      <c r="M33" s="292"/>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row>
    <row r="34" spans="1:41" s="28" customFormat="1" ht="41.25" customHeight="1" x14ac:dyDescent="0.15">
      <c r="A34" s="64"/>
      <c r="B34" s="30"/>
      <c r="C34" s="318" t="s">
        <v>419</v>
      </c>
      <c r="D34" s="319"/>
      <c r="E34" s="31" t="s">
        <v>305</v>
      </c>
      <c r="F34" s="116"/>
      <c r="G34" s="219" t="b">
        <v>0</v>
      </c>
      <c r="H34" s="31" t="s">
        <v>420</v>
      </c>
      <c r="I34" s="116"/>
      <c r="J34" s="212" t="b">
        <v>0</v>
      </c>
      <c r="K34" s="31" t="s">
        <v>421</v>
      </c>
      <c r="L34" s="116"/>
      <c r="M34" s="213" t="b">
        <v>0</v>
      </c>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row>
    <row r="35" spans="1:41" s="28" customFormat="1" ht="35.25" customHeight="1" x14ac:dyDescent="0.15">
      <c r="A35" s="64"/>
      <c r="B35" s="30"/>
      <c r="C35" s="320"/>
      <c r="D35" s="321"/>
      <c r="E35" s="262" t="s">
        <v>422</v>
      </c>
      <c r="F35" s="263"/>
      <c r="G35" s="264"/>
      <c r="H35" s="262" t="s">
        <v>423</v>
      </c>
      <c r="I35" s="263"/>
      <c r="J35" s="264"/>
      <c r="K35" s="262" t="s">
        <v>424</v>
      </c>
      <c r="L35" s="263"/>
      <c r="M35" s="292"/>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row>
    <row r="36" spans="1:41" s="28" customFormat="1" ht="41.25" customHeight="1" x14ac:dyDescent="0.15">
      <c r="A36" s="64"/>
      <c r="B36" s="30"/>
      <c r="C36" s="318" t="s">
        <v>425</v>
      </c>
      <c r="D36" s="319"/>
      <c r="E36" s="31" t="s">
        <v>426</v>
      </c>
      <c r="F36" s="116"/>
      <c r="G36" s="219" t="b">
        <v>0</v>
      </c>
      <c r="H36" s="31" t="s">
        <v>427</v>
      </c>
      <c r="I36" s="116"/>
      <c r="J36" s="212" t="b">
        <v>0</v>
      </c>
      <c r="K36" s="31" t="s">
        <v>428</v>
      </c>
      <c r="L36" s="116"/>
      <c r="M36" s="213" t="b">
        <v>0</v>
      </c>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row>
    <row r="37" spans="1:41" s="28" customFormat="1" ht="34.5" customHeight="1" x14ac:dyDescent="0.15">
      <c r="A37" s="64"/>
      <c r="B37" s="30"/>
      <c r="C37" s="320"/>
      <c r="D37" s="321"/>
      <c r="E37" s="262" t="s">
        <v>429</v>
      </c>
      <c r="F37" s="263"/>
      <c r="G37" s="264"/>
      <c r="H37" s="262" t="s">
        <v>430</v>
      </c>
      <c r="I37" s="263"/>
      <c r="J37" s="264"/>
      <c r="K37" s="262" t="s">
        <v>431</v>
      </c>
      <c r="L37" s="263"/>
      <c r="M37" s="292"/>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row>
    <row r="38" spans="1:41" s="28" customFormat="1" ht="41.25" customHeight="1" x14ac:dyDescent="0.15">
      <c r="A38" s="64"/>
      <c r="B38" s="30"/>
      <c r="C38" s="318" t="s">
        <v>432</v>
      </c>
      <c r="D38" s="319"/>
      <c r="E38" s="31" t="s">
        <v>311</v>
      </c>
      <c r="F38" s="116"/>
      <c r="G38" s="219" t="b">
        <v>0</v>
      </c>
      <c r="H38" s="169" t="s">
        <v>433</v>
      </c>
      <c r="I38" s="7"/>
      <c r="J38" s="220" t="b">
        <v>0</v>
      </c>
      <c r="K38" s="31" t="s">
        <v>434</v>
      </c>
      <c r="L38" s="116"/>
      <c r="M38" s="213" t="b">
        <v>0</v>
      </c>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row>
    <row r="39" spans="1:41" s="28" customFormat="1" ht="21.75" customHeight="1" x14ac:dyDescent="0.15">
      <c r="A39" s="64"/>
      <c r="B39" s="30"/>
      <c r="C39" s="320"/>
      <c r="D39" s="321"/>
      <c r="E39" s="262" t="s">
        <v>435</v>
      </c>
      <c r="F39" s="263"/>
      <c r="G39" s="264"/>
      <c r="H39" s="262" t="s">
        <v>436</v>
      </c>
      <c r="I39" s="263"/>
      <c r="J39" s="264"/>
      <c r="K39" s="262" t="s">
        <v>437</v>
      </c>
      <c r="L39" s="263"/>
      <c r="M39" s="292"/>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row>
    <row r="40" spans="1:41" s="28" customFormat="1" ht="26.25" customHeight="1" x14ac:dyDescent="0.15">
      <c r="A40" s="68" t="s">
        <v>438</v>
      </c>
      <c r="B40" s="69"/>
      <c r="C40" s="70"/>
      <c r="D40" s="70"/>
      <c r="E40" s="108"/>
      <c r="F40" s="108"/>
      <c r="G40" s="172"/>
      <c r="H40" s="108"/>
      <c r="I40" s="119"/>
      <c r="J40" s="178"/>
      <c r="K40" s="108"/>
      <c r="L40" s="333"/>
      <c r="M40" s="334"/>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row>
    <row r="41" spans="1:41" s="28" customFormat="1" ht="26.25" customHeight="1" x14ac:dyDescent="0.15">
      <c r="A41" s="64"/>
      <c r="B41" s="30"/>
      <c r="C41" s="111" t="s">
        <v>439</v>
      </c>
      <c r="D41" s="71"/>
      <c r="E41" s="111"/>
      <c r="F41" s="110"/>
      <c r="G41" s="173"/>
      <c r="H41" s="111"/>
      <c r="I41" s="110"/>
      <c r="J41" s="179"/>
      <c r="K41" s="111"/>
      <c r="L41" s="335"/>
      <c r="M41" s="336"/>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row>
    <row r="42" spans="1:41" s="28" customFormat="1" ht="41.25" customHeight="1" x14ac:dyDescent="0.15">
      <c r="A42" s="64"/>
      <c r="B42" s="30"/>
      <c r="C42" s="29"/>
      <c r="D42" s="286" t="s">
        <v>440</v>
      </c>
      <c r="E42" s="31" t="s">
        <v>314</v>
      </c>
      <c r="F42" s="116"/>
      <c r="G42" s="219" t="b">
        <v>0</v>
      </c>
      <c r="H42" s="31" t="s">
        <v>441</v>
      </c>
      <c r="I42" s="116"/>
      <c r="J42" s="212" t="b">
        <v>0</v>
      </c>
      <c r="K42" s="31" t="s">
        <v>442</v>
      </c>
      <c r="L42" s="116"/>
      <c r="M42" s="213" t="b">
        <v>0</v>
      </c>
      <c r="AD42" s="29"/>
      <c r="AE42" s="29"/>
      <c r="AF42" s="29"/>
      <c r="AG42" s="29"/>
      <c r="AH42" s="29"/>
      <c r="AI42" s="29"/>
      <c r="AJ42" s="29"/>
      <c r="AK42" s="29"/>
      <c r="AL42" s="29"/>
      <c r="AM42" s="29"/>
      <c r="AN42" s="29"/>
      <c r="AO42" s="29"/>
    </row>
    <row r="43" spans="1:41" s="28" customFormat="1" ht="33" customHeight="1" x14ac:dyDescent="0.15">
      <c r="A43" s="64"/>
      <c r="B43" s="30"/>
      <c r="C43" s="29"/>
      <c r="D43" s="264"/>
      <c r="E43" s="262" t="s">
        <v>443</v>
      </c>
      <c r="F43" s="263"/>
      <c r="G43" s="264"/>
      <c r="H43" s="262" t="s">
        <v>444</v>
      </c>
      <c r="I43" s="263"/>
      <c r="J43" s="264"/>
      <c r="K43" s="262" t="s">
        <v>445</v>
      </c>
      <c r="L43" s="263"/>
      <c r="M43" s="292"/>
      <c r="AD43" s="29"/>
      <c r="AE43" s="29"/>
      <c r="AF43" s="29"/>
      <c r="AG43" s="29"/>
      <c r="AH43" s="29"/>
      <c r="AI43" s="29"/>
      <c r="AJ43" s="29"/>
      <c r="AK43" s="29"/>
      <c r="AL43" s="29"/>
      <c r="AM43" s="29"/>
      <c r="AN43" s="29"/>
      <c r="AO43" s="29"/>
    </row>
    <row r="44" spans="1:41" s="28" customFormat="1" ht="41.25" customHeight="1" x14ac:dyDescent="0.15">
      <c r="A44" s="62"/>
      <c r="B44" s="63"/>
      <c r="C44" s="29"/>
      <c r="D44" s="286" t="s">
        <v>446</v>
      </c>
      <c r="E44" s="31" t="s">
        <v>447</v>
      </c>
      <c r="F44" s="116"/>
      <c r="G44" s="219" t="b">
        <v>0</v>
      </c>
      <c r="H44" s="31" t="s">
        <v>448</v>
      </c>
      <c r="I44" s="116"/>
      <c r="J44" s="212" t="b">
        <v>0</v>
      </c>
      <c r="K44" s="31" t="s">
        <v>449</v>
      </c>
      <c r="L44" s="116"/>
      <c r="M44" s="213" t="b">
        <v>0</v>
      </c>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row>
    <row r="45" spans="1:41" s="28" customFormat="1" ht="30.75" customHeight="1" x14ac:dyDescent="0.15">
      <c r="A45" s="62"/>
      <c r="B45" s="63"/>
      <c r="C45" s="29"/>
      <c r="D45" s="264"/>
      <c r="E45" s="262" t="s">
        <v>450</v>
      </c>
      <c r="F45" s="263"/>
      <c r="G45" s="264"/>
      <c r="H45" s="262" t="s">
        <v>451</v>
      </c>
      <c r="I45" s="263"/>
      <c r="J45" s="264"/>
      <c r="K45" s="262" t="s">
        <v>452</v>
      </c>
      <c r="L45" s="263"/>
      <c r="M45" s="292"/>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row>
    <row r="46" spans="1:41" s="28" customFormat="1" ht="41.25" customHeight="1" x14ac:dyDescent="0.15">
      <c r="A46" s="64"/>
      <c r="B46" s="30"/>
      <c r="C46" s="29"/>
      <c r="D46" s="286" t="s">
        <v>453</v>
      </c>
      <c r="E46" s="31" t="s">
        <v>454</v>
      </c>
      <c r="F46" s="116"/>
      <c r="G46" s="219" t="b">
        <v>0</v>
      </c>
      <c r="H46" s="169" t="s">
        <v>455</v>
      </c>
      <c r="I46" s="7"/>
      <c r="J46" s="220" t="b">
        <v>0</v>
      </c>
      <c r="K46" s="31" t="s">
        <v>456</v>
      </c>
      <c r="L46" s="116"/>
      <c r="M46" s="213" t="b">
        <v>0</v>
      </c>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row>
    <row r="47" spans="1:41" s="28" customFormat="1" ht="38.25" customHeight="1" x14ac:dyDescent="0.15">
      <c r="A47" s="64"/>
      <c r="B47" s="30"/>
      <c r="C47" s="29"/>
      <c r="D47" s="264"/>
      <c r="E47" s="262" t="s">
        <v>457</v>
      </c>
      <c r="F47" s="263"/>
      <c r="G47" s="264"/>
      <c r="H47" s="262" t="s">
        <v>458</v>
      </c>
      <c r="I47" s="263"/>
      <c r="J47" s="264"/>
      <c r="K47" s="262" t="s">
        <v>459</v>
      </c>
      <c r="L47" s="263"/>
      <c r="M47" s="292"/>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row>
    <row r="48" spans="1:41" s="28" customFormat="1" ht="21.75" customHeight="1" x14ac:dyDescent="0.15">
      <c r="A48" s="64"/>
      <c r="B48" s="30"/>
      <c r="C48" s="111" t="s">
        <v>460</v>
      </c>
      <c r="D48" s="71"/>
      <c r="E48" s="170"/>
      <c r="F48" s="119"/>
      <c r="G48" s="172"/>
      <c r="H48" s="111"/>
      <c r="I48" s="119"/>
      <c r="J48" s="178"/>
      <c r="K48" s="170"/>
      <c r="L48" s="337"/>
      <c r="M48" s="338"/>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row>
    <row r="49" spans="1:41" s="28" customFormat="1" ht="41.25" customHeight="1" x14ac:dyDescent="0.15">
      <c r="A49" s="64"/>
      <c r="B49" s="30"/>
      <c r="C49" s="29"/>
      <c r="D49" s="286" t="s">
        <v>461</v>
      </c>
      <c r="E49" s="31" t="s">
        <v>323</v>
      </c>
      <c r="F49" s="116"/>
      <c r="G49" s="219" t="b">
        <v>0</v>
      </c>
      <c r="H49" s="31" t="s">
        <v>462</v>
      </c>
      <c r="I49" s="116"/>
      <c r="J49" s="212" t="b">
        <v>0</v>
      </c>
      <c r="K49" s="31" t="s">
        <v>463</v>
      </c>
      <c r="L49" s="116"/>
      <c r="M49" s="213" t="b">
        <v>0</v>
      </c>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row>
    <row r="50" spans="1:41" s="28" customFormat="1" ht="35.25" customHeight="1" x14ac:dyDescent="0.15">
      <c r="A50" s="64"/>
      <c r="B50" s="30"/>
      <c r="C50" s="29"/>
      <c r="D50" s="264"/>
      <c r="E50" s="262" t="s">
        <v>464</v>
      </c>
      <c r="F50" s="263"/>
      <c r="G50" s="264"/>
      <c r="H50" s="262" t="s">
        <v>465</v>
      </c>
      <c r="I50" s="263"/>
      <c r="J50" s="264"/>
      <c r="K50" s="262" t="s">
        <v>466</v>
      </c>
      <c r="L50" s="263"/>
      <c r="M50" s="292"/>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pans="1:41" s="28" customFormat="1" ht="21" customHeight="1" x14ac:dyDescent="0.15">
      <c r="A51" s="64"/>
      <c r="B51" s="30"/>
      <c r="C51" s="111" t="s">
        <v>467</v>
      </c>
      <c r="D51" s="71"/>
      <c r="E51" s="170"/>
      <c r="F51" s="119"/>
      <c r="G51" s="172"/>
      <c r="H51" s="111"/>
      <c r="I51" s="119"/>
      <c r="J51" s="178"/>
      <c r="K51" s="170"/>
      <c r="L51" s="335"/>
      <c r="M51" s="336"/>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row>
    <row r="52" spans="1:41" s="28" customFormat="1" ht="41.25" customHeight="1" x14ac:dyDescent="0.15">
      <c r="A52" s="64"/>
      <c r="B52" s="30"/>
      <c r="C52" s="29"/>
      <c r="D52" s="286" t="s">
        <v>468</v>
      </c>
      <c r="E52" s="31" t="s">
        <v>469</v>
      </c>
      <c r="F52" s="116"/>
      <c r="G52" s="219" t="b">
        <v>0</v>
      </c>
      <c r="H52" s="31" t="s">
        <v>470</v>
      </c>
      <c r="I52" s="116"/>
      <c r="J52" s="212" t="b">
        <v>0</v>
      </c>
      <c r="K52" s="31" t="s">
        <v>471</v>
      </c>
      <c r="L52" s="116"/>
      <c r="M52" s="213" t="b">
        <v>0</v>
      </c>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row>
    <row r="53" spans="1:41" s="28" customFormat="1" ht="33" customHeight="1" x14ac:dyDescent="0.15">
      <c r="A53" s="64"/>
      <c r="B53" s="30"/>
      <c r="C53" s="29"/>
      <c r="D53" s="264"/>
      <c r="E53" s="262" t="s">
        <v>472</v>
      </c>
      <c r="F53" s="263"/>
      <c r="G53" s="264"/>
      <c r="H53" s="262" t="s">
        <v>473</v>
      </c>
      <c r="I53" s="263"/>
      <c r="J53" s="264"/>
      <c r="K53" s="262" t="s">
        <v>474</v>
      </c>
      <c r="L53" s="263"/>
      <c r="M53" s="292"/>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row>
    <row r="54" spans="1:41" s="28" customFormat="1" ht="18" customHeight="1" x14ac:dyDescent="0.15">
      <c r="A54" s="68" t="s">
        <v>475</v>
      </c>
      <c r="B54" s="69"/>
      <c r="C54" s="70"/>
      <c r="D54" s="70"/>
      <c r="E54" s="119"/>
      <c r="F54" s="333"/>
      <c r="G54" s="333"/>
      <c r="H54" s="110"/>
      <c r="I54" s="335"/>
      <c r="J54" s="335"/>
      <c r="K54" s="119"/>
      <c r="L54" s="249"/>
      <c r="M54" s="250"/>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row>
    <row r="55" spans="1:41" s="28" customFormat="1" ht="41.25" customHeight="1" x14ac:dyDescent="0.15">
      <c r="A55" s="64"/>
      <c r="B55" s="30"/>
      <c r="C55" s="318" t="s">
        <v>476</v>
      </c>
      <c r="D55" s="319"/>
      <c r="E55" s="31" t="s">
        <v>329</v>
      </c>
      <c r="F55" s="116"/>
      <c r="G55" s="219" t="b">
        <v>0</v>
      </c>
      <c r="H55" s="31" t="s">
        <v>477</v>
      </c>
      <c r="I55" s="116"/>
      <c r="J55" s="212" t="b">
        <v>0</v>
      </c>
      <c r="K55" s="31" t="s">
        <v>478</v>
      </c>
      <c r="L55" s="116"/>
      <c r="M55" s="213" t="b">
        <v>0</v>
      </c>
      <c r="X55" s="29"/>
      <c r="Y55" s="29"/>
      <c r="Z55" s="29"/>
      <c r="AA55" s="29"/>
      <c r="AB55" s="29"/>
      <c r="AC55" s="29"/>
      <c r="AD55" s="29"/>
      <c r="AE55" s="29"/>
      <c r="AF55" s="29"/>
      <c r="AG55" s="29"/>
      <c r="AH55" s="29"/>
      <c r="AI55" s="29"/>
      <c r="AJ55" s="29"/>
      <c r="AK55" s="29"/>
      <c r="AL55" s="29"/>
      <c r="AM55" s="29"/>
      <c r="AN55" s="29"/>
      <c r="AO55" s="29"/>
    </row>
    <row r="56" spans="1:41" s="28" customFormat="1" ht="33" customHeight="1" x14ac:dyDescent="0.15">
      <c r="A56" s="64"/>
      <c r="B56" s="30"/>
      <c r="C56" s="320"/>
      <c r="D56" s="321"/>
      <c r="E56" s="262" t="s">
        <v>479</v>
      </c>
      <c r="F56" s="263"/>
      <c r="G56" s="264"/>
      <c r="H56" s="262" t="s">
        <v>480</v>
      </c>
      <c r="I56" s="263"/>
      <c r="J56" s="264"/>
      <c r="K56" s="262" t="s">
        <v>481</v>
      </c>
      <c r="L56" s="263"/>
      <c r="M56" s="292"/>
      <c r="X56" s="29"/>
      <c r="Y56" s="29"/>
      <c r="Z56" s="29"/>
      <c r="AA56" s="29"/>
      <c r="AB56" s="29"/>
      <c r="AC56" s="29"/>
      <c r="AD56" s="29"/>
      <c r="AE56" s="29"/>
      <c r="AF56" s="29"/>
      <c r="AG56" s="29"/>
      <c r="AH56" s="29"/>
      <c r="AI56" s="29"/>
      <c r="AJ56" s="29"/>
      <c r="AK56" s="29"/>
      <c r="AL56" s="29"/>
      <c r="AM56" s="29"/>
      <c r="AN56" s="29"/>
      <c r="AO56" s="29"/>
    </row>
    <row r="57" spans="1:41" s="28" customFormat="1" ht="41.25" customHeight="1" x14ac:dyDescent="0.15">
      <c r="A57" s="64"/>
      <c r="B57" s="30"/>
      <c r="C57" s="318" t="s">
        <v>482</v>
      </c>
      <c r="D57" s="319"/>
      <c r="E57" s="31" t="s">
        <v>332</v>
      </c>
      <c r="F57" s="116"/>
      <c r="G57" s="219" t="b">
        <v>0</v>
      </c>
      <c r="H57" s="31" t="s">
        <v>483</v>
      </c>
      <c r="I57" s="116"/>
      <c r="J57" s="212" t="b">
        <v>0</v>
      </c>
      <c r="K57" s="31" t="s">
        <v>484</v>
      </c>
      <c r="L57" s="116"/>
      <c r="M57" s="213" t="b">
        <v>0</v>
      </c>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row>
    <row r="58" spans="1:41" s="28" customFormat="1" ht="27.75" customHeight="1" x14ac:dyDescent="0.15">
      <c r="A58" s="64"/>
      <c r="B58" s="30"/>
      <c r="C58" s="320"/>
      <c r="D58" s="321"/>
      <c r="E58" s="262" t="s">
        <v>485</v>
      </c>
      <c r="F58" s="263"/>
      <c r="G58" s="264"/>
      <c r="H58" s="262" t="s">
        <v>486</v>
      </c>
      <c r="I58" s="263"/>
      <c r="J58" s="264"/>
      <c r="K58" s="262" t="s">
        <v>487</v>
      </c>
      <c r="L58" s="263"/>
      <c r="M58" s="292"/>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row>
    <row r="59" spans="1:41" ht="41.25" customHeight="1" x14ac:dyDescent="0.15">
      <c r="A59" s="73"/>
      <c r="B59" s="27"/>
      <c r="C59" s="318" t="s">
        <v>488</v>
      </c>
      <c r="D59" s="319"/>
      <c r="E59" s="31" t="s">
        <v>335</v>
      </c>
      <c r="F59" s="116"/>
      <c r="G59" s="219" t="b">
        <v>0</v>
      </c>
      <c r="H59" s="169" t="s">
        <v>489</v>
      </c>
      <c r="I59" s="7"/>
      <c r="J59" s="220" t="b">
        <v>0</v>
      </c>
      <c r="K59" s="31" t="s">
        <v>490</v>
      </c>
      <c r="L59" s="116"/>
      <c r="M59" s="213" t="b">
        <v>0</v>
      </c>
    </row>
    <row r="60" spans="1:41" ht="28.5" customHeight="1" thickBot="1" x14ac:dyDescent="0.2">
      <c r="A60" s="74"/>
      <c r="B60" s="75"/>
      <c r="C60" s="339"/>
      <c r="D60" s="340"/>
      <c r="E60" s="266" t="s">
        <v>491</v>
      </c>
      <c r="F60" s="267"/>
      <c r="G60" s="268"/>
      <c r="H60" s="266" t="s">
        <v>492</v>
      </c>
      <c r="I60" s="267"/>
      <c r="J60" s="268"/>
      <c r="K60" s="266" t="s">
        <v>493</v>
      </c>
      <c r="L60" s="267"/>
      <c r="M60" s="272"/>
    </row>
    <row r="61" spans="1:41" x14ac:dyDescent="0.15">
      <c r="A61" s="53"/>
      <c r="B61" s="44"/>
      <c r="C61" s="54"/>
      <c r="D61" s="54"/>
      <c r="E61" s="46" t="s">
        <v>668</v>
      </c>
      <c r="F61" s="149" t="s">
        <v>680</v>
      </c>
      <c r="G61" s="28">
        <f>(COUNTIF(E7:G60, "TRUE"))/23</f>
        <v>0</v>
      </c>
      <c r="H61" s="46" t="s">
        <v>666</v>
      </c>
      <c r="I61" s="149" t="s">
        <v>680</v>
      </c>
      <c r="J61" s="28">
        <f>(COUNTIF(H7:J60, "TRUE"))/23</f>
        <v>0</v>
      </c>
      <c r="K61" s="46" t="s">
        <v>667</v>
      </c>
      <c r="L61" s="149" t="s">
        <v>680</v>
      </c>
      <c r="M61" s="28">
        <f>(COUNTIF(K7:M60, "TRUE"))/23</f>
        <v>0</v>
      </c>
    </row>
    <row r="62" spans="1:41" x14ac:dyDescent="0.15">
      <c r="A62" s="53"/>
      <c r="B62" s="44"/>
      <c r="C62" s="54"/>
      <c r="D62" s="54"/>
    </row>
    <row r="63" spans="1:41" x14ac:dyDescent="0.15">
      <c r="C63" s="47"/>
      <c r="D63" s="47"/>
      <c r="I63" s="149" t="s">
        <v>674</v>
      </c>
      <c r="J63" s="47">
        <f>(G61*1)+(J61*2)+(M61*3)</f>
        <v>0</v>
      </c>
    </row>
  </sheetData>
  <customSheetViews>
    <customSheetView guid="{DDCCA11A-DCCF-4F02-B1A5-83F9781F0AA0}" topLeftCell="B4">
      <selection activeCell="G6" sqref="G6"/>
    </customSheetView>
  </customSheetViews>
  <mergeCells count="109">
    <mergeCell ref="D52:D53"/>
    <mergeCell ref="E50:G50"/>
    <mergeCell ref="E53:G53"/>
    <mergeCell ref="H53:J53"/>
    <mergeCell ref="K53:M53"/>
    <mergeCell ref="K50:M50"/>
    <mergeCell ref="H50:J50"/>
    <mergeCell ref="C59:D60"/>
    <mergeCell ref="C55:D56"/>
    <mergeCell ref="C57:D58"/>
    <mergeCell ref="E56:G56"/>
    <mergeCell ref="H56:J56"/>
    <mergeCell ref="K56:M56"/>
    <mergeCell ref="E58:G58"/>
    <mergeCell ref="L54:M54"/>
    <mergeCell ref="F54:G54"/>
    <mergeCell ref="I54:J54"/>
    <mergeCell ref="L51:M51"/>
    <mergeCell ref="H58:J58"/>
    <mergeCell ref="K58:M58"/>
    <mergeCell ref="E60:G60"/>
    <mergeCell ref="H60:J60"/>
    <mergeCell ref="K60:M60"/>
    <mergeCell ref="D44:D45"/>
    <mergeCell ref="D46:D47"/>
    <mergeCell ref="K45:M45"/>
    <mergeCell ref="K47:M47"/>
    <mergeCell ref="H47:J47"/>
    <mergeCell ref="H45:J45"/>
    <mergeCell ref="E45:G45"/>
    <mergeCell ref="E47:G47"/>
    <mergeCell ref="D49:D50"/>
    <mergeCell ref="L48:M48"/>
    <mergeCell ref="C38:D39"/>
    <mergeCell ref="D42:D43"/>
    <mergeCell ref="K39:M39"/>
    <mergeCell ref="H39:J39"/>
    <mergeCell ref="E39:G39"/>
    <mergeCell ref="L40:M40"/>
    <mergeCell ref="L41:M41"/>
    <mergeCell ref="K43:M43"/>
    <mergeCell ref="H43:J43"/>
    <mergeCell ref="E43:G43"/>
    <mergeCell ref="C30:D31"/>
    <mergeCell ref="C32:D33"/>
    <mergeCell ref="E33:G33"/>
    <mergeCell ref="E31:G31"/>
    <mergeCell ref="H31:J31"/>
    <mergeCell ref="H33:J33"/>
    <mergeCell ref="C34:D35"/>
    <mergeCell ref="C36:D37"/>
    <mergeCell ref="E37:G37"/>
    <mergeCell ref="E35:G35"/>
    <mergeCell ref="H35:J35"/>
    <mergeCell ref="H37:J37"/>
    <mergeCell ref="C23:D24"/>
    <mergeCell ref="E22:G22"/>
    <mergeCell ref="H22:J22"/>
    <mergeCell ref="K22:M22"/>
    <mergeCell ref="E24:G24"/>
    <mergeCell ref="H24:J24"/>
    <mergeCell ref="K24:M24"/>
    <mergeCell ref="C25:D26"/>
    <mergeCell ref="C27:D28"/>
    <mergeCell ref="E26:G26"/>
    <mergeCell ref="H26:J26"/>
    <mergeCell ref="K26:M26"/>
    <mergeCell ref="E28:G28"/>
    <mergeCell ref="H28:J28"/>
    <mergeCell ref="K28:M28"/>
    <mergeCell ref="C17:D18"/>
    <mergeCell ref="C19:D20"/>
    <mergeCell ref="E18:G18"/>
    <mergeCell ref="H18:J18"/>
    <mergeCell ref="K18:M18"/>
    <mergeCell ref="E20:G20"/>
    <mergeCell ref="H20:J20"/>
    <mergeCell ref="K20:M20"/>
    <mergeCell ref="C21:D22"/>
    <mergeCell ref="C11:D12"/>
    <mergeCell ref="A3:D3"/>
    <mergeCell ref="A5:D5"/>
    <mergeCell ref="A6:D6"/>
    <mergeCell ref="A7:D9"/>
    <mergeCell ref="E6:G6"/>
    <mergeCell ref="C13:D14"/>
    <mergeCell ref="C15:D16"/>
    <mergeCell ref="E16:G16"/>
    <mergeCell ref="L29:M29"/>
    <mergeCell ref="K31:M31"/>
    <mergeCell ref="K33:M33"/>
    <mergeCell ref="K35:M35"/>
    <mergeCell ref="K37:M37"/>
    <mergeCell ref="H16:J16"/>
    <mergeCell ref="K16:M16"/>
    <mergeCell ref="K6:M6"/>
    <mergeCell ref="E12:G12"/>
    <mergeCell ref="E9:G9"/>
    <mergeCell ref="E14:G14"/>
    <mergeCell ref="I9:M9"/>
    <mergeCell ref="E8:G8"/>
    <mergeCell ref="H8:J8"/>
    <mergeCell ref="K8:M8"/>
    <mergeCell ref="H6:J6"/>
    <mergeCell ref="H12:J12"/>
    <mergeCell ref="K12:M12"/>
    <mergeCell ref="H14:J14"/>
    <mergeCell ref="K14:M14"/>
    <mergeCell ref="L10:M10"/>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349" r:id="rId3" name="Group Box 277">
              <controlPr defaultSize="0" autoFill="0" autoPict="0">
                <anchor moveWithCells="1">
                  <from>
                    <xdr:col>4</xdr:col>
                    <xdr:colOff>981075</xdr:colOff>
                    <xdr:row>6</xdr:row>
                    <xdr:rowOff>38100</xdr:rowOff>
                  </from>
                  <to>
                    <xdr:col>5</xdr:col>
                    <xdr:colOff>2981325</xdr:colOff>
                    <xdr:row>9</xdr:row>
                    <xdr:rowOff>95250</xdr:rowOff>
                  </to>
                </anchor>
              </controlPr>
            </control>
          </mc:Choice>
        </mc:AlternateContent>
        <mc:AlternateContent xmlns:mc="http://schemas.openxmlformats.org/markup-compatibility/2006">
          <mc:Choice Requires="x14">
            <control shapeId="3350" r:id="rId4" name="Group Box 278">
              <controlPr defaultSize="0" autoFill="0" autoPict="0">
                <anchor moveWithCells="1">
                  <from>
                    <xdr:col>8</xdr:col>
                    <xdr:colOff>38100</xdr:colOff>
                    <xdr:row>6</xdr:row>
                    <xdr:rowOff>66675</xdr:rowOff>
                  </from>
                  <to>
                    <xdr:col>8</xdr:col>
                    <xdr:colOff>2981325</xdr:colOff>
                    <xdr:row>9</xdr:row>
                    <xdr:rowOff>57150</xdr:rowOff>
                  </to>
                </anchor>
              </controlPr>
            </control>
          </mc:Choice>
        </mc:AlternateContent>
        <mc:AlternateContent xmlns:mc="http://schemas.openxmlformats.org/markup-compatibility/2006">
          <mc:Choice Requires="x14">
            <control shapeId="3351" r:id="rId5" name="Group Box 279">
              <controlPr defaultSize="0" autoFill="0" autoPict="0">
                <anchor moveWithCells="1">
                  <from>
                    <xdr:col>11</xdr:col>
                    <xdr:colOff>38100</xdr:colOff>
                    <xdr:row>6</xdr:row>
                    <xdr:rowOff>28575</xdr:rowOff>
                  </from>
                  <to>
                    <xdr:col>11</xdr:col>
                    <xdr:colOff>2867025</xdr:colOff>
                    <xdr:row>9</xdr:row>
                    <xdr:rowOff>57150</xdr:rowOff>
                  </to>
                </anchor>
              </controlPr>
            </control>
          </mc:Choice>
        </mc:AlternateContent>
        <mc:AlternateContent xmlns:mc="http://schemas.openxmlformats.org/markup-compatibility/2006">
          <mc:Choice Requires="x14">
            <control shapeId="3352" r:id="rId6" name="Group Box 280">
              <controlPr defaultSize="0" autoFill="0" autoPict="0">
                <anchor moveWithCells="1">
                  <from>
                    <xdr:col>5</xdr:col>
                    <xdr:colOff>66675</xdr:colOff>
                    <xdr:row>10</xdr:row>
                    <xdr:rowOff>38100</xdr:rowOff>
                  </from>
                  <to>
                    <xdr:col>5</xdr:col>
                    <xdr:colOff>2857500</xdr:colOff>
                    <xdr:row>13</xdr:row>
                    <xdr:rowOff>28575</xdr:rowOff>
                  </to>
                </anchor>
              </controlPr>
            </control>
          </mc:Choice>
        </mc:AlternateContent>
        <mc:AlternateContent xmlns:mc="http://schemas.openxmlformats.org/markup-compatibility/2006">
          <mc:Choice Requires="x14">
            <control shapeId="3353" r:id="rId7" name="Group Box 281">
              <controlPr defaultSize="0" autoFill="0" autoPict="0">
                <anchor moveWithCells="1">
                  <from>
                    <xdr:col>8</xdr:col>
                    <xdr:colOff>28575</xdr:colOff>
                    <xdr:row>10</xdr:row>
                    <xdr:rowOff>28575</xdr:rowOff>
                  </from>
                  <to>
                    <xdr:col>8</xdr:col>
                    <xdr:colOff>2943225</xdr:colOff>
                    <xdr:row>13</xdr:row>
                    <xdr:rowOff>95250</xdr:rowOff>
                  </to>
                </anchor>
              </controlPr>
            </control>
          </mc:Choice>
        </mc:AlternateContent>
        <mc:AlternateContent xmlns:mc="http://schemas.openxmlformats.org/markup-compatibility/2006">
          <mc:Choice Requires="x14">
            <control shapeId="3354" r:id="rId8" name="Group Box 282">
              <controlPr defaultSize="0" autoFill="0" autoPict="0">
                <anchor moveWithCells="1">
                  <from>
                    <xdr:col>11</xdr:col>
                    <xdr:colOff>57150</xdr:colOff>
                    <xdr:row>10</xdr:row>
                    <xdr:rowOff>85725</xdr:rowOff>
                  </from>
                  <to>
                    <xdr:col>11</xdr:col>
                    <xdr:colOff>2886075</xdr:colOff>
                    <xdr:row>13</xdr:row>
                    <xdr:rowOff>95250</xdr:rowOff>
                  </to>
                </anchor>
              </controlPr>
            </control>
          </mc:Choice>
        </mc:AlternateContent>
        <mc:AlternateContent xmlns:mc="http://schemas.openxmlformats.org/markup-compatibility/2006">
          <mc:Choice Requires="x14">
            <control shapeId="3355" r:id="rId9" name="Group Box 283">
              <controlPr defaultSize="0" autoFill="0" autoPict="0">
                <anchor moveWithCells="1">
                  <from>
                    <xdr:col>5</xdr:col>
                    <xdr:colOff>38100</xdr:colOff>
                    <xdr:row>12</xdr:row>
                    <xdr:rowOff>57150</xdr:rowOff>
                  </from>
                  <to>
                    <xdr:col>5</xdr:col>
                    <xdr:colOff>2828925</xdr:colOff>
                    <xdr:row>15</xdr:row>
                    <xdr:rowOff>0</xdr:rowOff>
                  </to>
                </anchor>
              </controlPr>
            </control>
          </mc:Choice>
        </mc:AlternateContent>
        <mc:AlternateContent xmlns:mc="http://schemas.openxmlformats.org/markup-compatibility/2006">
          <mc:Choice Requires="x14">
            <control shapeId="3356" r:id="rId10" name="Group Box 284">
              <controlPr defaultSize="0" autoFill="0" autoPict="0">
                <anchor moveWithCells="1">
                  <from>
                    <xdr:col>8</xdr:col>
                    <xdr:colOff>38100</xdr:colOff>
                    <xdr:row>12</xdr:row>
                    <xdr:rowOff>66675</xdr:rowOff>
                  </from>
                  <to>
                    <xdr:col>8</xdr:col>
                    <xdr:colOff>2962275</xdr:colOff>
                    <xdr:row>15</xdr:row>
                    <xdr:rowOff>133350</xdr:rowOff>
                  </to>
                </anchor>
              </controlPr>
            </control>
          </mc:Choice>
        </mc:AlternateContent>
        <mc:AlternateContent xmlns:mc="http://schemas.openxmlformats.org/markup-compatibility/2006">
          <mc:Choice Requires="x14">
            <control shapeId="3357" r:id="rId11" name="Group Box 285">
              <controlPr defaultSize="0" autoFill="0" autoPict="0">
                <anchor moveWithCells="1">
                  <from>
                    <xdr:col>11</xdr:col>
                    <xdr:colOff>85725</xdr:colOff>
                    <xdr:row>12</xdr:row>
                    <xdr:rowOff>85725</xdr:rowOff>
                  </from>
                  <to>
                    <xdr:col>11</xdr:col>
                    <xdr:colOff>2800350</xdr:colOff>
                    <xdr:row>15</xdr:row>
                    <xdr:rowOff>57150</xdr:rowOff>
                  </to>
                </anchor>
              </controlPr>
            </control>
          </mc:Choice>
        </mc:AlternateContent>
        <mc:AlternateContent xmlns:mc="http://schemas.openxmlformats.org/markup-compatibility/2006">
          <mc:Choice Requires="x14">
            <control shapeId="3358" r:id="rId12" name="Group Box 286">
              <controlPr defaultSize="0" autoFill="0" autoPict="0">
                <anchor moveWithCells="1">
                  <from>
                    <xdr:col>5</xdr:col>
                    <xdr:colOff>85725</xdr:colOff>
                    <xdr:row>14</xdr:row>
                    <xdr:rowOff>57150</xdr:rowOff>
                  </from>
                  <to>
                    <xdr:col>5</xdr:col>
                    <xdr:colOff>2847975</xdr:colOff>
                    <xdr:row>17</xdr:row>
                    <xdr:rowOff>57150</xdr:rowOff>
                  </to>
                </anchor>
              </controlPr>
            </control>
          </mc:Choice>
        </mc:AlternateContent>
        <mc:AlternateContent xmlns:mc="http://schemas.openxmlformats.org/markup-compatibility/2006">
          <mc:Choice Requires="x14">
            <control shapeId="3359" r:id="rId13" name="Group Box 287">
              <controlPr defaultSize="0" autoFill="0" autoPict="0">
                <anchor moveWithCells="1">
                  <from>
                    <xdr:col>8</xdr:col>
                    <xdr:colOff>95250</xdr:colOff>
                    <xdr:row>14</xdr:row>
                    <xdr:rowOff>57150</xdr:rowOff>
                  </from>
                  <to>
                    <xdr:col>8</xdr:col>
                    <xdr:colOff>2819400</xdr:colOff>
                    <xdr:row>17</xdr:row>
                    <xdr:rowOff>85725</xdr:rowOff>
                  </to>
                </anchor>
              </controlPr>
            </control>
          </mc:Choice>
        </mc:AlternateContent>
        <mc:AlternateContent xmlns:mc="http://schemas.openxmlformats.org/markup-compatibility/2006">
          <mc:Choice Requires="x14">
            <control shapeId="3360" r:id="rId14" name="Group Box 288">
              <controlPr defaultSize="0" autoFill="0" autoPict="0">
                <anchor moveWithCells="1">
                  <from>
                    <xdr:col>11</xdr:col>
                    <xdr:colOff>38100</xdr:colOff>
                    <xdr:row>14</xdr:row>
                    <xdr:rowOff>57150</xdr:rowOff>
                  </from>
                  <to>
                    <xdr:col>11</xdr:col>
                    <xdr:colOff>2857500</xdr:colOff>
                    <xdr:row>17</xdr:row>
                    <xdr:rowOff>57150</xdr:rowOff>
                  </to>
                </anchor>
              </controlPr>
            </control>
          </mc:Choice>
        </mc:AlternateContent>
        <mc:AlternateContent xmlns:mc="http://schemas.openxmlformats.org/markup-compatibility/2006">
          <mc:Choice Requires="x14">
            <control shapeId="3361" r:id="rId15" name="Group Box 289">
              <controlPr defaultSize="0" autoFill="0" autoPict="0">
                <anchor moveWithCells="1">
                  <from>
                    <xdr:col>5</xdr:col>
                    <xdr:colOff>38100</xdr:colOff>
                    <xdr:row>16</xdr:row>
                    <xdr:rowOff>57150</xdr:rowOff>
                  </from>
                  <to>
                    <xdr:col>5</xdr:col>
                    <xdr:colOff>2828925</xdr:colOff>
                    <xdr:row>19</xdr:row>
                    <xdr:rowOff>57150</xdr:rowOff>
                  </to>
                </anchor>
              </controlPr>
            </control>
          </mc:Choice>
        </mc:AlternateContent>
        <mc:AlternateContent xmlns:mc="http://schemas.openxmlformats.org/markup-compatibility/2006">
          <mc:Choice Requires="x14">
            <control shapeId="3362" r:id="rId16" name="Group Box 290">
              <controlPr defaultSize="0" autoFill="0" autoPict="0">
                <anchor moveWithCells="1">
                  <from>
                    <xdr:col>8</xdr:col>
                    <xdr:colOff>57150</xdr:colOff>
                    <xdr:row>16</xdr:row>
                    <xdr:rowOff>66675</xdr:rowOff>
                  </from>
                  <to>
                    <xdr:col>8</xdr:col>
                    <xdr:colOff>2828925</xdr:colOff>
                    <xdr:row>19</xdr:row>
                    <xdr:rowOff>66675</xdr:rowOff>
                  </to>
                </anchor>
              </controlPr>
            </control>
          </mc:Choice>
        </mc:AlternateContent>
        <mc:AlternateContent xmlns:mc="http://schemas.openxmlformats.org/markup-compatibility/2006">
          <mc:Choice Requires="x14">
            <control shapeId="3363" r:id="rId17" name="Group Box 291">
              <controlPr defaultSize="0" autoFill="0" autoPict="0">
                <anchor moveWithCells="1">
                  <from>
                    <xdr:col>11</xdr:col>
                    <xdr:colOff>28575</xdr:colOff>
                    <xdr:row>16</xdr:row>
                    <xdr:rowOff>28575</xdr:rowOff>
                  </from>
                  <to>
                    <xdr:col>11</xdr:col>
                    <xdr:colOff>2828925</xdr:colOff>
                    <xdr:row>19</xdr:row>
                    <xdr:rowOff>66675</xdr:rowOff>
                  </to>
                </anchor>
              </controlPr>
            </control>
          </mc:Choice>
        </mc:AlternateContent>
        <mc:AlternateContent xmlns:mc="http://schemas.openxmlformats.org/markup-compatibility/2006">
          <mc:Choice Requires="x14">
            <control shapeId="3364" r:id="rId18" name="Group Box 292">
              <controlPr defaultSize="0" autoFill="0" autoPict="0">
                <anchor moveWithCells="1">
                  <from>
                    <xdr:col>5</xdr:col>
                    <xdr:colOff>9525</xdr:colOff>
                    <xdr:row>18</xdr:row>
                    <xdr:rowOff>57150</xdr:rowOff>
                  </from>
                  <to>
                    <xdr:col>5</xdr:col>
                    <xdr:colOff>2886075</xdr:colOff>
                    <xdr:row>21</xdr:row>
                    <xdr:rowOff>38100</xdr:rowOff>
                  </to>
                </anchor>
              </controlPr>
            </control>
          </mc:Choice>
        </mc:AlternateContent>
        <mc:AlternateContent xmlns:mc="http://schemas.openxmlformats.org/markup-compatibility/2006">
          <mc:Choice Requires="x14">
            <control shapeId="3365" r:id="rId19" name="Group Box 293">
              <controlPr defaultSize="0" autoFill="0" autoPict="0">
                <anchor moveWithCells="1">
                  <from>
                    <xdr:col>8</xdr:col>
                    <xdr:colOff>28575</xdr:colOff>
                    <xdr:row>18</xdr:row>
                    <xdr:rowOff>28575</xdr:rowOff>
                  </from>
                  <to>
                    <xdr:col>8</xdr:col>
                    <xdr:colOff>2943225</xdr:colOff>
                    <xdr:row>21</xdr:row>
                    <xdr:rowOff>28575</xdr:rowOff>
                  </to>
                </anchor>
              </controlPr>
            </control>
          </mc:Choice>
        </mc:AlternateContent>
        <mc:AlternateContent xmlns:mc="http://schemas.openxmlformats.org/markup-compatibility/2006">
          <mc:Choice Requires="x14">
            <control shapeId="3366" r:id="rId20" name="Group Box 294">
              <controlPr defaultSize="0" autoFill="0" autoPict="0">
                <anchor moveWithCells="1">
                  <from>
                    <xdr:col>11</xdr:col>
                    <xdr:colOff>28575</xdr:colOff>
                    <xdr:row>18</xdr:row>
                    <xdr:rowOff>28575</xdr:rowOff>
                  </from>
                  <to>
                    <xdr:col>11</xdr:col>
                    <xdr:colOff>2819400</xdr:colOff>
                    <xdr:row>21</xdr:row>
                    <xdr:rowOff>9525</xdr:rowOff>
                  </to>
                </anchor>
              </controlPr>
            </control>
          </mc:Choice>
        </mc:AlternateContent>
        <mc:AlternateContent xmlns:mc="http://schemas.openxmlformats.org/markup-compatibility/2006">
          <mc:Choice Requires="x14">
            <control shapeId="3367" r:id="rId21" name="Group Box 295">
              <controlPr defaultSize="0" autoFill="0" autoPict="0">
                <anchor moveWithCells="1">
                  <from>
                    <xdr:col>5</xdr:col>
                    <xdr:colOff>9525</xdr:colOff>
                    <xdr:row>20</xdr:row>
                    <xdr:rowOff>57150</xdr:rowOff>
                  </from>
                  <to>
                    <xdr:col>5</xdr:col>
                    <xdr:colOff>2857500</xdr:colOff>
                    <xdr:row>23</xdr:row>
                    <xdr:rowOff>28575</xdr:rowOff>
                  </to>
                </anchor>
              </controlPr>
            </control>
          </mc:Choice>
        </mc:AlternateContent>
        <mc:AlternateContent xmlns:mc="http://schemas.openxmlformats.org/markup-compatibility/2006">
          <mc:Choice Requires="x14">
            <control shapeId="3368" r:id="rId22" name="Group Box 296">
              <controlPr defaultSize="0" autoFill="0" autoPict="0">
                <anchor moveWithCells="1">
                  <from>
                    <xdr:col>8</xdr:col>
                    <xdr:colOff>57150</xdr:colOff>
                    <xdr:row>20</xdr:row>
                    <xdr:rowOff>28575</xdr:rowOff>
                  </from>
                  <to>
                    <xdr:col>8</xdr:col>
                    <xdr:colOff>2962275</xdr:colOff>
                    <xdr:row>23</xdr:row>
                    <xdr:rowOff>66675</xdr:rowOff>
                  </to>
                </anchor>
              </controlPr>
            </control>
          </mc:Choice>
        </mc:AlternateContent>
        <mc:AlternateContent xmlns:mc="http://schemas.openxmlformats.org/markup-compatibility/2006">
          <mc:Choice Requires="x14">
            <control shapeId="3369" r:id="rId23" name="Group Box 297">
              <controlPr defaultSize="0" autoFill="0" autoPict="0">
                <anchor moveWithCells="1">
                  <from>
                    <xdr:col>11</xdr:col>
                    <xdr:colOff>28575</xdr:colOff>
                    <xdr:row>20</xdr:row>
                    <xdr:rowOff>66675</xdr:rowOff>
                  </from>
                  <to>
                    <xdr:col>11</xdr:col>
                    <xdr:colOff>2895600</xdr:colOff>
                    <xdr:row>23</xdr:row>
                    <xdr:rowOff>66675</xdr:rowOff>
                  </to>
                </anchor>
              </controlPr>
            </control>
          </mc:Choice>
        </mc:AlternateContent>
        <mc:AlternateContent xmlns:mc="http://schemas.openxmlformats.org/markup-compatibility/2006">
          <mc:Choice Requires="x14">
            <control shapeId="3370" r:id="rId24" name="Group Box 298">
              <controlPr defaultSize="0" autoFill="0" autoPict="0">
                <anchor moveWithCells="1">
                  <from>
                    <xdr:col>5</xdr:col>
                    <xdr:colOff>9525</xdr:colOff>
                    <xdr:row>22</xdr:row>
                    <xdr:rowOff>9525</xdr:rowOff>
                  </from>
                  <to>
                    <xdr:col>5</xdr:col>
                    <xdr:colOff>3076575</xdr:colOff>
                    <xdr:row>25</xdr:row>
                    <xdr:rowOff>0</xdr:rowOff>
                  </to>
                </anchor>
              </controlPr>
            </control>
          </mc:Choice>
        </mc:AlternateContent>
        <mc:AlternateContent xmlns:mc="http://schemas.openxmlformats.org/markup-compatibility/2006">
          <mc:Choice Requires="x14">
            <control shapeId="3371" r:id="rId25" name="Group Box 299">
              <controlPr defaultSize="0" autoFill="0" autoPict="0">
                <anchor moveWithCells="1">
                  <from>
                    <xdr:col>8</xdr:col>
                    <xdr:colOff>57150</xdr:colOff>
                    <xdr:row>22</xdr:row>
                    <xdr:rowOff>57150</xdr:rowOff>
                  </from>
                  <to>
                    <xdr:col>8</xdr:col>
                    <xdr:colOff>2895600</xdr:colOff>
                    <xdr:row>25</xdr:row>
                    <xdr:rowOff>9525</xdr:rowOff>
                  </to>
                </anchor>
              </controlPr>
            </control>
          </mc:Choice>
        </mc:AlternateContent>
        <mc:AlternateContent xmlns:mc="http://schemas.openxmlformats.org/markup-compatibility/2006">
          <mc:Choice Requires="x14">
            <control shapeId="3372" r:id="rId26" name="Group Box 300">
              <controlPr defaultSize="0" autoFill="0" autoPict="0">
                <anchor moveWithCells="1">
                  <from>
                    <xdr:col>11</xdr:col>
                    <xdr:colOff>57150</xdr:colOff>
                    <xdr:row>22</xdr:row>
                    <xdr:rowOff>85725</xdr:rowOff>
                  </from>
                  <to>
                    <xdr:col>11</xdr:col>
                    <xdr:colOff>2895600</xdr:colOff>
                    <xdr:row>25</xdr:row>
                    <xdr:rowOff>57150</xdr:rowOff>
                  </to>
                </anchor>
              </controlPr>
            </control>
          </mc:Choice>
        </mc:AlternateContent>
        <mc:AlternateContent xmlns:mc="http://schemas.openxmlformats.org/markup-compatibility/2006">
          <mc:Choice Requires="x14">
            <control shapeId="3373" r:id="rId27" name="Group Box 301">
              <controlPr defaultSize="0" autoFill="0" autoPict="0">
                <anchor moveWithCells="1">
                  <from>
                    <xdr:col>5</xdr:col>
                    <xdr:colOff>28575</xdr:colOff>
                    <xdr:row>24</xdr:row>
                    <xdr:rowOff>66675</xdr:rowOff>
                  </from>
                  <to>
                    <xdr:col>5</xdr:col>
                    <xdr:colOff>3048000</xdr:colOff>
                    <xdr:row>27</xdr:row>
                    <xdr:rowOff>57150</xdr:rowOff>
                  </to>
                </anchor>
              </controlPr>
            </control>
          </mc:Choice>
        </mc:AlternateContent>
        <mc:AlternateContent xmlns:mc="http://schemas.openxmlformats.org/markup-compatibility/2006">
          <mc:Choice Requires="x14">
            <control shapeId="3374" r:id="rId28" name="Group Box 302">
              <controlPr defaultSize="0" autoFill="0" autoPict="0">
                <anchor moveWithCells="1">
                  <from>
                    <xdr:col>8</xdr:col>
                    <xdr:colOff>9525</xdr:colOff>
                    <xdr:row>24</xdr:row>
                    <xdr:rowOff>9525</xdr:rowOff>
                  </from>
                  <to>
                    <xdr:col>8</xdr:col>
                    <xdr:colOff>2867025</xdr:colOff>
                    <xdr:row>27</xdr:row>
                    <xdr:rowOff>38100</xdr:rowOff>
                  </to>
                </anchor>
              </controlPr>
            </control>
          </mc:Choice>
        </mc:AlternateContent>
        <mc:AlternateContent xmlns:mc="http://schemas.openxmlformats.org/markup-compatibility/2006">
          <mc:Choice Requires="x14">
            <control shapeId="3375" r:id="rId29" name="Group Box 303">
              <controlPr defaultSize="0" autoFill="0" autoPict="0">
                <anchor moveWithCells="1">
                  <from>
                    <xdr:col>11</xdr:col>
                    <xdr:colOff>57150</xdr:colOff>
                    <xdr:row>24</xdr:row>
                    <xdr:rowOff>85725</xdr:rowOff>
                  </from>
                  <to>
                    <xdr:col>11</xdr:col>
                    <xdr:colOff>2895600</xdr:colOff>
                    <xdr:row>27</xdr:row>
                    <xdr:rowOff>38100</xdr:rowOff>
                  </to>
                </anchor>
              </controlPr>
            </control>
          </mc:Choice>
        </mc:AlternateContent>
        <mc:AlternateContent xmlns:mc="http://schemas.openxmlformats.org/markup-compatibility/2006">
          <mc:Choice Requires="x14">
            <control shapeId="3376" r:id="rId30" name="Group Box 304">
              <controlPr defaultSize="0" autoFill="0" autoPict="0">
                <anchor moveWithCells="1">
                  <from>
                    <xdr:col>5</xdr:col>
                    <xdr:colOff>38100</xdr:colOff>
                    <xdr:row>26</xdr:row>
                    <xdr:rowOff>38100</xdr:rowOff>
                  </from>
                  <to>
                    <xdr:col>5</xdr:col>
                    <xdr:colOff>2895600</xdr:colOff>
                    <xdr:row>28</xdr:row>
                    <xdr:rowOff>276225</xdr:rowOff>
                  </to>
                </anchor>
              </controlPr>
            </control>
          </mc:Choice>
        </mc:AlternateContent>
        <mc:AlternateContent xmlns:mc="http://schemas.openxmlformats.org/markup-compatibility/2006">
          <mc:Choice Requires="x14">
            <control shapeId="3377" r:id="rId31" name="Group Box 305">
              <controlPr defaultSize="0" autoFill="0" autoPict="0">
                <anchor moveWithCells="1">
                  <from>
                    <xdr:col>8</xdr:col>
                    <xdr:colOff>66675</xdr:colOff>
                    <xdr:row>26</xdr:row>
                    <xdr:rowOff>85725</xdr:rowOff>
                  </from>
                  <to>
                    <xdr:col>8</xdr:col>
                    <xdr:colOff>2857500</xdr:colOff>
                    <xdr:row>28</xdr:row>
                    <xdr:rowOff>266700</xdr:rowOff>
                  </to>
                </anchor>
              </controlPr>
            </control>
          </mc:Choice>
        </mc:AlternateContent>
        <mc:AlternateContent xmlns:mc="http://schemas.openxmlformats.org/markup-compatibility/2006">
          <mc:Choice Requires="x14">
            <control shapeId="3378" r:id="rId32" name="Group Box 306">
              <controlPr defaultSize="0" autoFill="0" autoPict="0">
                <anchor moveWithCells="1">
                  <from>
                    <xdr:col>11</xdr:col>
                    <xdr:colOff>0</xdr:colOff>
                    <xdr:row>26</xdr:row>
                    <xdr:rowOff>57150</xdr:rowOff>
                  </from>
                  <to>
                    <xdr:col>11</xdr:col>
                    <xdr:colOff>2914650</xdr:colOff>
                    <xdr:row>28</xdr:row>
                    <xdr:rowOff>323850</xdr:rowOff>
                  </to>
                </anchor>
              </controlPr>
            </control>
          </mc:Choice>
        </mc:AlternateContent>
        <mc:AlternateContent xmlns:mc="http://schemas.openxmlformats.org/markup-compatibility/2006">
          <mc:Choice Requires="x14">
            <control shapeId="3379" r:id="rId33" name="Group Box 307">
              <controlPr defaultSize="0" autoFill="0" autoPict="0">
                <anchor moveWithCells="1">
                  <from>
                    <xdr:col>5</xdr:col>
                    <xdr:colOff>28575</xdr:colOff>
                    <xdr:row>29</xdr:row>
                    <xdr:rowOff>38100</xdr:rowOff>
                  </from>
                  <to>
                    <xdr:col>5</xdr:col>
                    <xdr:colOff>2924175</xdr:colOff>
                    <xdr:row>32</xdr:row>
                    <xdr:rowOff>47625</xdr:rowOff>
                  </to>
                </anchor>
              </controlPr>
            </control>
          </mc:Choice>
        </mc:AlternateContent>
        <mc:AlternateContent xmlns:mc="http://schemas.openxmlformats.org/markup-compatibility/2006">
          <mc:Choice Requires="x14">
            <control shapeId="3380" r:id="rId34" name="Group Box 308">
              <controlPr defaultSize="0" autoFill="0" autoPict="0">
                <anchor moveWithCells="1">
                  <from>
                    <xdr:col>8</xdr:col>
                    <xdr:colOff>9525</xdr:colOff>
                    <xdr:row>29</xdr:row>
                    <xdr:rowOff>66675</xdr:rowOff>
                  </from>
                  <to>
                    <xdr:col>8</xdr:col>
                    <xdr:colOff>2886075</xdr:colOff>
                    <xdr:row>32</xdr:row>
                    <xdr:rowOff>38100</xdr:rowOff>
                  </to>
                </anchor>
              </controlPr>
            </control>
          </mc:Choice>
        </mc:AlternateContent>
        <mc:AlternateContent xmlns:mc="http://schemas.openxmlformats.org/markup-compatibility/2006">
          <mc:Choice Requires="x14">
            <control shapeId="3381" r:id="rId35" name="Group Box 309">
              <controlPr defaultSize="0" autoFill="0" autoPict="0">
                <anchor moveWithCells="1">
                  <from>
                    <xdr:col>11</xdr:col>
                    <xdr:colOff>38100</xdr:colOff>
                    <xdr:row>29</xdr:row>
                    <xdr:rowOff>66675</xdr:rowOff>
                  </from>
                  <to>
                    <xdr:col>11</xdr:col>
                    <xdr:colOff>3038475</xdr:colOff>
                    <xdr:row>32</xdr:row>
                    <xdr:rowOff>114300</xdr:rowOff>
                  </to>
                </anchor>
              </controlPr>
            </control>
          </mc:Choice>
        </mc:AlternateContent>
        <mc:AlternateContent xmlns:mc="http://schemas.openxmlformats.org/markup-compatibility/2006">
          <mc:Choice Requires="x14">
            <control shapeId="3382" r:id="rId36" name="Group Box 310">
              <controlPr defaultSize="0" autoFill="0" autoPict="0">
                <anchor moveWithCells="1">
                  <from>
                    <xdr:col>5</xdr:col>
                    <xdr:colOff>28575</xdr:colOff>
                    <xdr:row>31</xdr:row>
                    <xdr:rowOff>57150</xdr:rowOff>
                  </from>
                  <to>
                    <xdr:col>5</xdr:col>
                    <xdr:colOff>3086100</xdr:colOff>
                    <xdr:row>34</xdr:row>
                    <xdr:rowOff>114300</xdr:rowOff>
                  </to>
                </anchor>
              </controlPr>
            </control>
          </mc:Choice>
        </mc:AlternateContent>
        <mc:AlternateContent xmlns:mc="http://schemas.openxmlformats.org/markup-compatibility/2006">
          <mc:Choice Requires="x14">
            <control shapeId="3383" r:id="rId37" name="Group Box 311">
              <controlPr defaultSize="0" autoFill="0" autoPict="0">
                <anchor moveWithCells="1">
                  <from>
                    <xdr:col>8</xdr:col>
                    <xdr:colOff>38100</xdr:colOff>
                    <xdr:row>31</xdr:row>
                    <xdr:rowOff>28575</xdr:rowOff>
                  </from>
                  <to>
                    <xdr:col>8</xdr:col>
                    <xdr:colOff>2943225</xdr:colOff>
                    <xdr:row>34</xdr:row>
                    <xdr:rowOff>114300</xdr:rowOff>
                  </to>
                </anchor>
              </controlPr>
            </control>
          </mc:Choice>
        </mc:AlternateContent>
        <mc:AlternateContent xmlns:mc="http://schemas.openxmlformats.org/markup-compatibility/2006">
          <mc:Choice Requires="x14">
            <control shapeId="3384" r:id="rId38" name="Group Box 312">
              <controlPr defaultSize="0" autoFill="0" autoPict="0">
                <anchor moveWithCells="1">
                  <from>
                    <xdr:col>10</xdr:col>
                    <xdr:colOff>828675</xdr:colOff>
                    <xdr:row>31</xdr:row>
                    <xdr:rowOff>38100</xdr:rowOff>
                  </from>
                  <to>
                    <xdr:col>11</xdr:col>
                    <xdr:colOff>3133725</xdr:colOff>
                    <xdr:row>34</xdr:row>
                    <xdr:rowOff>66675</xdr:rowOff>
                  </to>
                </anchor>
              </controlPr>
            </control>
          </mc:Choice>
        </mc:AlternateContent>
        <mc:AlternateContent xmlns:mc="http://schemas.openxmlformats.org/markup-compatibility/2006">
          <mc:Choice Requires="x14">
            <control shapeId="3385" r:id="rId39" name="Group Box 313">
              <controlPr defaultSize="0" autoFill="0" autoPict="0">
                <anchor moveWithCells="1">
                  <from>
                    <xdr:col>5</xdr:col>
                    <xdr:colOff>66675</xdr:colOff>
                    <xdr:row>33</xdr:row>
                    <xdr:rowOff>66675</xdr:rowOff>
                  </from>
                  <to>
                    <xdr:col>5</xdr:col>
                    <xdr:colOff>2924175</xdr:colOff>
                    <xdr:row>36</xdr:row>
                    <xdr:rowOff>38100</xdr:rowOff>
                  </to>
                </anchor>
              </controlPr>
            </control>
          </mc:Choice>
        </mc:AlternateContent>
        <mc:AlternateContent xmlns:mc="http://schemas.openxmlformats.org/markup-compatibility/2006">
          <mc:Choice Requires="x14">
            <control shapeId="3386" r:id="rId40" name="Group Box 314">
              <controlPr defaultSize="0" autoFill="0" autoPict="0">
                <anchor moveWithCells="1">
                  <from>
                    <xdr:col>8</xdr:col>
                    <xdr:colOff>0</xdr:colOff>
                    <xdr:row>33</xdr:row>
                    <xdr:rowOff>38100</xdr:rowOff>
                  </from>
                  <to>
                    <xdr:col>8</xdr:col>
                    <xdr:colOff>2952750</xdr:colOff>
                    <xdr:row>36</xdr:row>
                    <xdr:rowOff>47625</xdr:rowOff>
                  </to>
                </anchor>
              </controlPr>
            </control>
          </mc:Choice>
        </mc:AlternateContent>
        <mc:AlternateContent xmlns:mc="http://schemas.openxmlformats.org/markup-compatibility/2006">
          <mc:Choice Requires="x14">
            <control shapeId="3387" r:id="rId41" name="Group Box 315">
              <controlPr defaultSize="0" autoFill="0" autoPict="0">
                <anchor moveWithCells="1">
                  <from>
                    <xdr:col>11</xdr:col>
                    <xdr:colOff>57150</xdr:colOff>
                    <xdr:row>33</xdr:row>
                    <xdr:rowOff>66675</xdr:rowOff>
                  </from>
                  <to>
                    <xdr:col>11</xdr:col>
                    <xdr:colOff>2924175</xdr:colOff>
                    <xdr:row>36</xdr:row>
                    <xdr:rowOff>66675</xdr:rowOff>
                  </to>
                </anchor>
              </controlPr>
            </control>
          </mc:Choice>
        </mc:AlternateContent>
        <mc:AlternateContent xmlns:mc="http://schemas.openxmlformats.org/markup-compatibility/2006">
          <mc:Choice Requires="x14">
            <control shapeId="3388" r:id="rId42" name="Group Box 316">
              <controlPr defaultSize="0" autoFill="0" autoPict="0">
                <anchor moveWithCells="1">
                  <from>
                    <xdr:col>5</xdr:col>
                    <xdr:colOff>66675</xdr:colOff>
                    <xdr:row>35</xdr:row>
                    <xdr:rowOff>38100</xdr:rowOff>
                  </from>
                  <to>
                    <xdr:col>5</xdr:col>
                    <xdr:colOff>2952750</xdr:colOff>
                    <xdr:row>38</xdr:row>
                    <xdr:rowOff>66675</xdr:rowOff>
                  </to>
                </anchor>
              </controlPr>
            </control>
          </mc:Choice>
        </mc:AlternateContent>
        <mc:AlternateContent xmlns:mc="http://schemas.openxmlformats.org/markup-compatibility/2006">
          <mc:Choice Requires="x14">
            <control shapeId="3389" r:id="rId43" name="Group Box 317">
              <controlPr defaultSize="0" autoFill="0" autoPict="0">
                <anchor moveWithCells="1">
                  <from>
                    <xdr:col>7</xdr:col>
                    <xdr:colOff>981075</xdr:colOff>
                    <xdr:row>35</xdr:row>
                    <xdr:rowOff>66675</xdr:rowOff>
                  </from>
                  <to>
                    <xdr:col>8</xdr:col>
                    <xdr:colOff>3057525</xdr:colOff>
                    <xdr:row>38</xdr:row>
                    <xdr:rowOff>95250</xdr:rowOff>
                  </to>
                </anchor>
              </controlPr>
            </control>
          </mc:Choice>
        </mc:AlternateContent>
        <mc:AlternateContent xmlns:mc="http://schemas.openxmlformats.org/markup-compatibility/2006">
          <mc:Choice Requires="x14">
            <control shapeId="3390" r:id="rId44" name="Group Box 318">
              <controlPr defaultSize="0" autoFill="0" autoPict="0">
                <anchor moveWithCells="1">
                  <from>
                    <xdr:col>11</xdr:col>
                    <xdr:colOff>38100</xdr:colOff>
                    <xdr:row>35</xdr:row>
                    <xdr:rowOff>57150</xdr:rowOff>
                  </from>
                  <to>
                    <xdr:col>11</xdr:col>
                    <xdr:colOff>2914650</xdr:colOff>
                    <xdr:row>38</xdr:row>
                    <xdr:rowOff>95250</xdr:rowOff>
                  </to>
                </anchor>
              </controlPr>
            </control>
          </mc:Choice>
        </mc:AlternateContent>
        <mc:AlternateContent xmlns:mc="http://schemas.openxmlformats.org/markup-compatibility/2006">
          <mc:Choice Requires="x14">
            <control shapeId="3391" r:id="rId45" name="Group Box 319">
              <controlPr defaultSize="0" autoFill="0" autoPict="0">
                <anchor moveWithCells="1">
                  <from>
                    <xdr:col>5</xdr:col>
                    <xdr:colOff>38100</xdr:colOff>
                    <xdr:row>37</xdr:row>
                    <xdr:rowOff>57150</xdr:rowOff>
                  </from>
                  <to>
                    <xdr:col>5</xdr:col>
                    <xdr:colOff>2886075</xdr:colOff>
                    <xdr:row>39</xdr:row>
                    <xdr:rowOff>247650</xdr:rowOff>
                  </to>
                </anchor>
              </controlPr>
            </control>
          </mc:Choice>
        </mc:AlternateContent>
        <mc:AlternateContent xmlns:mc="http://schemas.openxmlformats.org/markup-compatibility/2006">
          <mc:Choice Requires="x14">
            <control shapeId="3392" r:id="rId46" name="Group Box 320">
              <controlPr defaultSize="0" autoFill="0" autoPict="0">
                <anchor moveWithCells="1">
                  <from>
                    <xdr:col>8</xdr:col>
                    <xdr:colOff>0</xdr:colOff>
                    <xdr:row>37</xdr:row>
                    <xdr:rowOff>57150</xdr:rowOff>
                  </from>
                  <to>
                    <xdr:col>8</xdr:col>
                    <xdr:colOff>3076575</xdr:colOff>
                    <xdr:row>39</xdr:row>
                    <xdr:rowOff>266700</xdr:rowOff>
                  </to>
                </anchor>
              </controlPr>
            </control>
          </mc:Choice>
        </mc:AlternateContent>
        <mc:AlternateContent xmlns:mc="http://schemas.openxmlformats.org/markup-compatibility/2006">
          <mc:Choice Requires="x14">
            <control shapeId="3393" r:id="rId47" name="Group Box 321">
              <controlPr defaultSize="0" autoFill="0" autoPict="0">
                <anchor moveWithCells="1">
                  <from>
                    <xdr:col>11</xdr:col>
                    <xdr:colOff>66675</xdr:colOff>
                    <xdr:row>37</xdr:row>
                    <xdr:rowOff>66675</xdr:rowOff>
                  </from>
                  <to>
                    <xdr:col>11</xdr:col>
                    <xdr:colOff>2857500</xdr:colOff>
                    <xdr:row>39</xdr:row>
                    <xdr:rowOff>304800</xdr:rowOff>
                  </to>
                </anchor>
              </controlPr>
            </control>
          </mc:Choice>
        </mc:AlternateContent>
        <mc:AlternateContent xmlns:mc="http://schemas.openxmlformats.org/markup-compatibility/2006">
          <mc:Choice Requires="x14">
            <control shapeId="3394" r:id="rId48" name="Group Box 322">
              <controlPr defaultSize="0" autoFill="0" autoPict="0">
                <anchor moveWithCells="1">
                  <from>
                    <xdr:col>5</xdr:col>
                    <xdr:colOff>57150</xdr:colOff>
                    <xdr:row>41</xdr:row>
                    <xdr:rowOff>57150</xdr:rowOff>
                  </from>
                  <to>
                    <xdr:col>5</xdr:col>
                    <xdr:colOff>2914650</xdr:colOff>
                    <xdr:row>44</xdr:row>
                    <xdr:rowOff>38100</xdr:rowOff>
                  </to>
                </anchor>
              </controlPr>
            </control>
          </mc:Choice>
        </mc:AlternateContent>
        <mc:AlternateContent xmlns:mc="http://schemas.openxmlformats.org/markup-compatibility/2006">
          <mc:Choice Requires="x14">
            <control shapeId="3395" r:id="rId49" name="Group Box 323">
              <controlPr defaultSize="0" autoFill="0" autoPict="0">
                <anchor moveWithCells="1">
                  <from>
                    <xdr:col>8</xdr:col>
                    <xdr:colOff>9525</xdr:colOff>
                    <xdr:row>41</xdr:row>
                    <xdr:rowOff>28575</xdr:rowOff>
                  </from>
                  <to>
                    <xdr:col>8</xdr:col>
                    <xdr:colOff>2962275</xdr:colOff>
                    <xdr:row>44</xdr:row>
                    <xdr:rowOff>104775</xdr:rowOff>
                  </to>
                </anchor>
              </controlPr>
            </control>
          </mc:Choice>
        </mc:AlternateContent>
        <mc:AlternateContent xmlns:mc="http://schemas.openxmlformats.org/markup-compatibility/2006">
          <mc:Choice Requires="x14">
            <control shapeId="3396" r:id="rId50" name="Group Box 324">
              <controlPr defaultSize="0" autoFill="0" autoPict="0">
                <anchor moveWithCells="1">
                  <from>
                    <xdr:col>11</xdr:col>
                    <xdr:colOff>95250</xdr:colOff>
                    <xdr:row>41</xdr:row>
                    <xdr:rowOff>57150</xdr:rowOff>
                  </from>
                  <to>
                    <xdr:col>11</xdr:col>
                    <xdr:colOff>2819400</xdr:colOff>
                    <xdr:row>44</xdr:row>
                    <xdr:rowOff>38100</xdr:rowOff>
                  </to>
                </anchor>
              </controlPr>
            </control>
          </mc:Choice>
        </mc:AlternateContent>
        <mc:AlternateContent xmlns:mc="http://schemas.openxmlformats.org/markup-compatibility/2006">
          <mc:Choice Requires="x14">
            <control shapeId="3397" r:id="rId51" name="Group Box 325">
              <controlPr defaultSize="0" autoFill="0" autoPict="0">
                <anchor moveWithCells="1">
                  <from>
                    <xdr:col>5</xdr:col>
                    <xdr:colOff>38100</xdr:colOff>
                    <xdr:row>43</xdr:row>
                    <xdr:rowOff>57150</xdr:rowOff>
                  </from>
                  <to>
                    <xdr:col>5</xdr:col>
                    <xdr:colOff>3048000</xdr:colOff>
                    <xdr:row>46</xdr:row>
                    <xdr:rowOff>95250</xdr:rowOff>
                  </to>
                </anchor>
              </controlPr>
            </control>
          </mc:Choice>
        </mc:AlternateContent>
        <mc:AlternateContent xmlns:mc="http://schemas.openxmlformats.org/markup-compatibility/2006">
          <mc:Choice Requires="x14">
            <control shapeId="3398" r:id="rId52" name="Group Box 326">
              <controlPr defaultSize="0" autoFill="0" autoPict="0">
                <anchor moveWithCells="1">
                  <from>
                    <xdr:col>8</xdr:col>
                    <xdr:colOff>57150</xdr:colOff>
                    <xdr:row>43</xdr:row>
                    <xdr:rowOff>66675</xdr:rowOff>
                  </from>
                  <to>
                    <xdr:col>8</xdr:col>
                    <xdr:colOff>2790825</xdr:colOff>
                    <xdr:row>46</xdr:row>
                    <xdr:rowOff>0</xdr:rowOff>
                  </to>
                </anchor>
              </controlPr>
            </control>
          </mc:Choice>
        </mc:AlternateContent>
        <mc:AlternateContent xmlns:mc="http://schemas.openxmlformats.org/markup-compatibility/2006">
          <mc:Choice Requires="x14">
            <control shapeId="3399" r:id="rId53" name="Group Box 327">
              <controlPr defaultSize="0" autoFill="0" autoPict="0">
                <anchor moveWithCells="1">
                  <from>
                    <xdr:col>11</xdr:col>
                    <xdr:colOff>57150</xdr:colOff>
                    <xdr:row>43</xdr:row>
                    <xdr:rowOff>38100</xdr:rowOff>
                  </from>
                  <to>
                    <xdr:col>11</xdr:col>
                    <xdr:colOff>2952750</xdr:colOff>
                    <xdr:row>46</xdr:row>
                    <xdr:rowOff>114300</xdr:rowOff>
                  </to>
                </anchor>
              </controlPr>
            </control>
          </mc:Choice>
        </mc:AlternateContent>
        <mc:AlternateContent xmlns:mc="http://schemas.openxmlformats.org/markup-compatibility/2006">
          <mc:Choice Requires="x14">
            <control shapeId="3400" r:id="rId54" name="Group Box 328">
              <controlPr defaultSize="0" autoFill="0" autoPict="0">
                <anchor moveWithCells="1">
                  <from>
                    <xdr:col>5</xdr:col>
                    <xdr:colOff>66675</xdr:colOff>
                    <xdr:row>45</xdr:row>
                    <xdr:rowOff>38100</xdr:rowOff>
                  </from>
                  <to>
                    <xdr:col>5</xdr:col>
                    <xdr:colOff>2914650</xdr:colOff>
                    <xdr:row>48</xdr:row>
                    <xdr:rowOff>9525</xdr:rowOff>
                  </to>
                </anchor>
              </controlPr>
            </control>
          </mc:Choice>
        </mc:AlternateContent>
        <mc:AlternateContent xmlns:mc="http://schemas.openxmlformats.org/markup-compatibility/2006">
          <mc:Choice Requires="x14">
            <control shapeId="3401" r:id="rId55" name="Group Box 329">
              <controlPr defaultSize="0" autoFill="0" autoPict="0">
                <anchor moveWithCells="1">
                  <from>
                    <xdr:col>8</xdr:col>
                    <xdr:colOff>9525</xdr:colOff>
                    <xdr:row>45</xdr:row>
                    <xdr:rowOff>57150</xdr:rowOff>
                  </from>
                  <to>
                    <xdr:col>8</xdr:col>
                    <xdr:colOff>2990850</xdr:colOff>
                    <xdr:row>48</xdr:row>
                    <xdr:rowOff>19050</xdr:rowOff>
                  </to>
                </anchor>
              </controlPr>
            </control>
          </mc:Choice>
        </mc:AlternateContent>
        <mc:AlternateContent xmlns:mc="http://schemas.openxmlformats.org/markup-compatibility/2006">
          <mc:Choice Requires="x14">
            <control shapeId="3402" r:id="rId56" name="Group Box 330">
              <controlPr defaultSize="0" autoFill="0" autoPict="0">
                <anchor moveWithCells="1">
                  <from>
                    <xdr:col>11</xdr:col>
                    <xdr:colOff>28575</xdr:colOff>
                    <xdr:row>45</xdr:row>
                    <xdr:rowOff>28575</xdr:rowOff>
                  </from>
                  <to>
                    <xdr:col>11</xdr:col>
                    <xdr:colOff>2943225</xdr:colOff>
                    <xdr:row>48</xdr:row>
                    <xdr:rowOff>19050</xdr:rowOff>
                  </to>
                </anchor>
              </controlPr>
            </control>
          </mc:Choice>
        </mc:AlternateContent>
        <mc:AlternateContent xmlns:mc="http://schemas.openxmlformats.org/markup-compatibility/2006">
          <mc:Choice Requires="x14">
            <control shapeId="3403" r:id="rId57" name="Group Box 331">
              <controlPr defaultSize="0" autoFill="0" autoPict="0">
                <anchor moveWithCells="1">
                  <from>
                    <xdr:col>5</xdr:col>
                    <xdr:colOff>38100</xdr:colOff>
                    <xdr:row>48</xdr:row>
                    <xdr:rowOff>9525</xdr:rowOff>
                  </from>
                  <to>
                    <xdr:col>5</xdr:col>
                    <xdr:colOff>2914650</xdr:colOff>
                    <xdr:row>51</xdr:row>
                    <xdr:rowOff>38100</xdr:rowOff>
                  </to>
                </anchor>
              </controlPr>
            </control>
          </mc:Choice>
        </mc:AlternateContent>
        <mc:AlternateContent xmlns:mc="http://schemas.openxmlformats.org/markup-compatibility/2006">
          <mc:Choice Requires="x14">
            <control shapeId="3404" r:id="rId58" name="Group Box 332">
              <controlPr defaultSize="0" autoFill="0" autoPict="0">
                <anchor moveWithCells="1">
                  <from>
                    <xdr:col>8</xdr:col>
                    <xdr:colOff>57150</xdr:colOff>
                    <xdr:row>48</xdr:row>
                    <xdr:rowOff>57150</xdr:rowOff>
                  </from>
                  <to>
                    <xdr:col>8</xdr:col>
                    <xdr:colOff>2914650</xdr:colOff>
                    <xdr:row>51</xdr:row>
                    <xdr:rowOff>38100</xdr:rowOff>
                  </to>
                </anchor>
              </controlPr>
            </control>
          </mc:Choice>
        </mc:AlternateContent>
        <mc:AlternateContent xmlns:mc="http://schemas.openxmlformats.org/markup-compatibility/2006">
          <mc:Choice Requires="x14">
            <control shapeId="3405" r:id="rId59" name="Group Box 333">
              <controlPr defaultSize="0" autoFill="0" autoPict="0">
                <anchor moveWithCells="1">
                  <from>
                    <xdr:col>11</xdr:col>
                    <xdr:colOff>9525</xdr:colOff>
                    <xdr:row>48</xdr:row>
                    <xdr:rowOff>85725</xdr:rowOff>
                  </from>
                  <to>
                    <xdr:col>11</xdr:col>
                    <xdr:colOff>3152775</xdr:colOff>
                    <xdr:row>51</xdr:row>
                    <xdr:rowOff>66675</xdr:rowOff>
                  </to>
                </anchor>
              </controlPr>
            </control>
          </mc:Choice>
        </mc:AlternateContent>
        <mc:AlternateContent xmlns:mc="http://schemas.openxmlformats.org/markup-compatibility/2006">
          <mc:Choice Requires="x14">
            <control shapeId="3406" r:id="rId60" name="Group Box 334">
              <controlPr defaultSize="0" autoFill="0" autoPict="0">
                <anchor moveWithCells="1">
                  <from>
                    <xdr:col>5</xdr:col>
                    <xdr:colOff>57150</xdr:colOff>
                    <xdr:row>51</xdr:row>
                    <xdr:rowOff>66675</xdr:rowOff>
                  </from>
                  <to>
                    <xdr:col>5</xdr:col>
                    <xdr:colOff>3019425</xdr:colOff>
                    <xdr:row>54</xdr:row>
                    <xdr:rowOff>38100</xdr:rowOff>
                  </to>
                </anchor>
              </controlPr>
            </control>
          </mc:Choice>
        </mc:AlternateContent>
        <mc:AlternateContent xmlns:mc="http://schemas.openxmlformats.org/markup-compatibility/2006">
          <mc:Choice Requires="x14">
            <control shapeId="3407" r:id="rId61" name="Group Box 335">
              <controlPr defaultSize="0" autoFill="0" autoPict="0">
                <anchor moveWithCells="1">
                  <from>
                    <xdr:col>8</xdr:col>
                    <xdr:colOff>9525</xdr:colOff>
                    <xdr:row>51</xdr:row>
                    <xdr:rowOff>66675</xdr:rowOff>
                  </from>
                  <to>
                    <xdr:col>8</xdr:col>
                    <xdr:colOff>3143250</xdr:colOff>
                    <xdr:row>54</xdr:row>
                    <xdr:rowOff>66675</xdr:rowOff>
                  </to>
                </anchor>
              </controlPr>
            </control>
          </mc:Choice>
        </mc:AlternateContent>
        <mc:AlternateContent xmlns:mc="http://schemas.openxmlformats.org/markup-compatibility/2006">
          <mc:Choice Requires="x14">
            <control shapeId="3408" r:id="rId62" name="Group Box 336">
              <controlPr defaultSize="0" autoFill="0" autoPict="0">
                <anchor moveWithCells="1">
                  <from>
                    <xdr:col>11</xdr:col>
                    <xdr:colOff>9525</xdr:colOff>
                    <xdr:row>51</xdr:row>
                    <xdr:rowOff>57150</xdr:rowOff>
                  </from>
                  <to>
                    <xdr:col>11</xdr:col>
                    <xdr:colOff>2895600</xdr:colOff>
                    <xdr:row>54</xdr:row>
                    <xdr:rowOff>38100</xdr:rowOff>
                  </to>
                </anchor>
              </controlPr>
            </control>
          </mc:Choice>
        </mc:AlternateContent>
        <mc:AlternateContent xmlns:mc="http://schemas.openxmlformats.org/markup-compatibility/2006">
          <mc:Choice Requires="x14">
            <control shapeId="3409" r:id="rId63" name="Group Box 337">
              <controlPr defaultSize="0" autoFill="0" autoPict="0">
                <anchor moveWithCells="1">
                  <from>
                    <xdr:col>5</xdr:col>
                    <xdr:colOff>0</xdr:colOff>
                    <xdr:row>54</xdr:row>
                    <xdr:rowOff>57150</xdr:rowOff>
                  </from>
                  <to>
                    <xdr:col>5</xdr:col>
                    <xdr:colOff>2924175</xdr:colOff>
                    <xdr:row>57</xdr:row>
                    <xdr:rowOff>47625</xdr:rowOff>
                  </to>
                </anchor>
              </controlPr>
            </control>
          </mc:Choice>
        </mc:AlternateContent>
        <mc:AlternateContent xmlns:mc="http://schemas.openxmlformats.org/markup-compatibility/2006">
          <mc:Choice Requires="x14">
            <control shapeId="3410" r:id="rId64" name="Group Box 338">
              <controlPr defaultSize="0" autoFill="0" autoPict="0">
                <anchor moveWithCells="1">
                  <from>
                    <xdr:col>8</xdr:col>
                    <xdr:colOff>38100</xdr:colOff>
                    <xdr:row>54</xdr:row>
                    <xdr:rowOff>57150</xdr:rowOff>
                  </from>
                  <to>
                    <xdr:col>8</xdr:col>
                    <xdr:colOff>2981325</xdr:colOff>
                    <xdr:row>57</xdr:row>
                    <xdr:rowOff>76200</xdr:rowOff>
                  </to>
                </anchor>
              </controlPr>
            </control>
          </mc:Choice>
        </mc:AlternateContent>
        <mc:AlternateContent xmlns:mc="http://schemas.openxmlformats.org/markup-compatibility/2006">
          <mc:Choice Requires="x14">
            <control shapeId="3411" r:id="rId65" name="Group Box 339">
              <controlPr defaultSize="0" autoFill="0" autoPict="0">
                <anchor moveWithCells="1">
                  <from>
                    <xdr:col>11</xdr:col>
                    <xdr:colOff>38100</xdr:colOff>
                    <xdr:row>54</xdr:row>
                    <xdr:rowOff>38100</xdr:rowOff>
                  </from>
                  <to>
                    <xdr:col>11</xdr:col>
                    <xdr:colOff>3038475</xdr:colOff>
                    <xdr:row>57</xdr:row>
                    <xdr:rowOff>76200</xdr:rowOff>
                  </to>
                </anchor>
              </controlPr>
            </control>
          </mc:Choice>
        </mc:AlternateContent>
        <mc:AlternateContent xmlns:mc="http://schemas.openxmlformats.org/markup-compatibility/2006">
          <mc:Choice Requires="x14">
            <control shapeId="3412" r:id="rId66" name="Group Box 340">
              <controlPr defaultSize="0" autoFill="0" autoPict="0">
                <anchor moveWithCells="1">
                  <from>
                    <xdr:col>5</xdr:col>
                    <xdr:colOff>0</xdr:colOff>
                    <xdr:row>56</xdr:row>
                    <xdr:rowOff>57150</xdr:rowOff>
                  </from>
                  <to>
                    <xdr:col>5</xdr:col>
                    <xdr:colOff>2800350</xdr:colOff>
                    <xdr:row>59</xdr:row>
                    <xdr:rowOff>47625</xdr:rowOff>
                  </to>
                </anchor>
              </controlPr>
            </control>
          </mc:Choice>
        </mc:AlternateContent>
        <mc:AlternateContent xmlns:mc="http://schemas.openxmlformats.org/markup-compatibility/2006">
          <mc:Choice Requires="x14">
            <control shapeId="3413" r:id="rId67" name="Group Box 341">
              <controlPr defaultSize="0" autoFill="0" autoPict="0">
                <anchor moveWithCells="1">
                  <from>
                    <xdr:col>8</xdr:col>
                    <xdr:colOff>0</xdr:colOff>
                    <xdr:row>56</xdr:row>
                    <xdr:rowOff>38100</xdr:rowOff>
                  </from>
                  <to>
                    <xdr:col>8</xdr:col>
                    <xdr:colOff>2962275</xdr:colOff>
                    <xdr:row>59</xdr:row>
                    <xdr:rowOff>66675</xdr:rowOff>
                  </to>
                </anchor>
              </controlPr>
            </control>
          </mc:Choice>
        </mc:AlternateContent>
        <mc:AlternateContent xmlns:mc="http://schemas.openxmlformats.org/markup-compatibility/2006">
          <mc:Choice Requires="x14">
            <control shapeId="3414" r:id="rId68" name="Group Box 342">
              <controlPr defaultSize="0" autoFill="0" autoPict="0">
                <anchor moveWithCells="1">
                  <from>
                    <xdr:col>11</xdr:col>
                    <xdr:colOff>9525</xdr:colOff>
                    <xdr:row>56</xdr:row>
                    <xdr:rowOff>28575</xdr:rowOff>
                  </from>
                  <to>
                    <xdr:col>11</xdr:col>
                    <xdr:colOff>3009900</xdr:colOff>
                    <xdr:row>59</xdr:row>
                    <xdr:rowOff>76200</xdr:rowOff>
                  </to>
                </anchor>
              </controlPr>
            </control>
          </mc:Choice>
        </mc:AlternateContent>
        <mc:AlternateContent xmlns:mc="http://schemas.openxmlformats.org/markup-compatibility/2006">
          <mc:Choice Requires="x14">
            <control shapeId="3415" r:id="rId69" name="Group Box 343">
              <controlPr defaultSize="0" autoFill="0" autoPict="0">
                <anchor moveWithCells="1">
                  <from>
                    <xdr:col>4</xdr:col>
                    <xdr:colOff>981075</xdr:colOff>
                    <xdr:row>58</xdr:row>
                    <xdr:rowOff>66675</xdr:rowOff>
                  </from>
                  <to>
                    <xdr:col>5</xdr:col>
                    <xdr:colOff>2819400</xdr:colOff>
                    <xdr:row>61</xdr:row>
                    <xdr:rowOff>9525</xdr:rowOff>
                  </to>
                </anchor>
              </controlPr>
            </control>
          </mc:Choice>
        </mc:AlternateContent>
        <mc:AlternateContent xmlns:mc="http://schemas.openxmlformats.org/markup-compatibility/2006">
          <mc:Choice Requires="x14">
            <control shapeId="3416" r:id="rId70" name="Group Box 344">
              <controlPr defaultSize="0" autoFill="0" autoPict="0">
                <anchor moveWithCells="1">
                  <from>
                    <xdr:col>8</xdr:col>
                    <xdr:colOff>9525</xdr:colOff>
                    <xdr:row>58</xdr:row>
                    <xdr:rowOff>85725</xdr:rowOff>
                  </from>
                  <to>
                    <xdr:col>8</xdr:col>
                    <xdr:colOff>2914650</xdr:colOff>
                    <xdr:row>61</xdr:row>
                    <xdr:rowOff>47625</xdr:rowOff>
                  </to>
                </anchor>
              </controlPr>
            </control>
          </mc:Choice>
        </mc:AlternateContent>
        <mc:AlternateContent xmlns:mc="http://schemas.openxmlformats.org/markup-compatibility/2006">
          <mc:Choice Requires="x14">
            <control shapeId="3417" r:id="rId71" name="Group Box 345">
              <controlPr defaultSize="0" autoFill="0" autoPict="0">
                <anchor moveWithCells="1">
                  <from>
                    <xdr:col>11</xdr:col>
                    <xdr:colOff>133350</xdr:colOff>
                    <xdr:row>58</xdr:row>
                    <xdr:rowOff>66675</xdr:rowOff>
                  </from>
                  <to>
                    <xdr:col>11</xdr:col>
                    <xdr:colOff>2857500</xdr:colOff>
                    <xdr:row>61</xdr:row>
                    <xdr:rowOff>76200</xdr:rowOff>
                  </to>
                </anchor>
              </controlPr>
            </control>
          </mc:Choice>
        </mc:AlternateContent>
        <mc:AlternateContent xmlns:mc="http://schemas.openxmlformats.org/markup-compatibility/2006">
          <mc:Choice Requires="x14">
            <control shapeId="3418" r:id="rId72" name="Check Box 346">
              <controlPr defaultSize="0" autoFill="0" autoLine="0" autoPict="0">
                <anchor moveWithCells="1">
                  <from>
                    <xdr:col>5</xdr:col>
                    <xdr:colOff>1571625</xdr:colOff>
                    <xdr:row>6</xdr:row>
                    <xdr:rowOff>152400</xdr:rowOff>
                  </from>
                  <to>
                    <xdr:col>5</xdr:col>
                    <xdr:colOff>2324100</xdr:colOff>
                    <xdr:row>6</xdr:row>
                    <xdr:rowOff>390525</xdr:rowOff>
                  </to>
                </anchor>
              </controlPr>
            </control>
          </mc:Choice>
        </mc:AlternateContent>
        <mc:AlternateContent xmlns:mc="http://schemas.openxmlformats.org/markup-compatibility/2006">
          <mc:Choice Requires="x14">
            <control shapeId="3419" r:id="rId73" name="Check Box 347">
              <controlPr defaultSize="0" autoFill="0" autoLine="0" autoPict="0">
                <anchor moveWithCells="1">
                  <from>
                    <xdr:col>5</xdr:col>
                    <xdr:colOff>1562100</xdr:colOff>
                    <xdr:row>10</xdr:row>
                    <xdr:rowOff>133350</xdr:rowOff>
                  </from>
                  <to>
                    <xdr:col>5</xdr:col>
                    <xdr:colOff>2314575</xdr:colOff>
                    <xdr:row>10</xdr:row>
                    <xdr:rowOff>371475</xdr:rowOff>
                  </to>
                </anchor>
              </controlPr>
            </control>
          </mc:Choice>
        </mc:AlternateContent>
        <mc:AlternateContent xmlns:mc="http://schemas.openxmlformats.org/markup-compatibility/2006">
          <mc:Choice Requires="x14">
            <control shapeId="3420" r:id="rId74" name="Check Box 348">
              <controlPr defaultSize="0" autoFill="0" autoLine="0" autoPict="0">
                <anchor moveWithCells="1">
                  <from>
                    <xdr:col>5</xdr:col>
                    <xdr:colOff>1552575</xdr:colOff>
                    <xdr:row>12</xdr:row>
                    <xdr:rowOff>152400</xdr:rowOff>
                  </from>
                  <to>
                    <xdr:col>5</xdr:col>
                    <xdr:colOff>2305050</xdr:colOff>
                    <xdr:row>12</xdr:row>
                    <xdr:rowOff>390525</xdr:rowOff>
                  </to>
                </anchor>
              </controlPr>
            </control>
          </mc:Choice>
        </mc:AlternateContent>
        <mc:AlternateContent xmlns:mc="http://schemas.openxmlformats.org/markup-compatibility/2006">
          <mc:Choice Requires="x14">
            <control shapeId="3421" r:id="rId75" name="Check Box 349">
              <controlPr defaultSize="0" autoFill="0" autoLine="0" autoPict="0">
                <anchor moveWithCells="1">
                  <from>
                    <xdr:col>5</xdr:col>
                    <xdr:colOff>1543050</xdr:colOff>
                    <xdr:row>14</xdr:row>
                    <xdr:rowOff>133350</xdr:rowOff>
                  </from>
                  <to>
                    <xdr:col>5</xdr:col>
                    <xdr:colOff>2295525</xdr:colOff>
                    <xdr:row>14</xdr:row>
                    <xdr:rowOff>371475</xdr:rowOff>
                  </to>
                </anchor>
              </controlPr>
            </control>
          </mc:Choice>
        </mc:AlternateContent>
        <mc:AlternateContent xmlns:mc="http://schemas.openxmlformats.org/markup-compatibility/2006">
          <mc:Choice Requires="x14">
            <control shapeId="3422" r:id="rId76" name="Check Box 350">
              <controlPr defaultSize="0" autoFill="0" autoLine="0" autoPict="0">
                <anchor moveWithCells="1">
                  <from>
                    <xdr:col>5</xdr:col>
                    <xdr:colOff>1562100</xdr:colOff>
                    <xdr:row>16</xdr:row>
                    <xdr:rowOff>152400</xdr:rowOff>
                  </from>
                  <to>
                    <xdr:col>5</xdr:col>
                    <xdr:colOff>2314575</xdr:colOff>
                    <xdr:row>16</xdr:row>
                    <xdr:rowOff>390525</xdr:rowOff>
                  </to>
                </anchor>
              </controlPr>
            </control>
          </mc:Choice>
        </mc:AlternateContent>
        <mc:AlternateContent xmlns:mc="http://schemas.openxmlformats.org/markup-compatibility/2006">
          <mc:Choice Requires="x14">
            <control shapeId="3423" r:id="rId77" name="Check Box 351">
              <controlPr defaultSize="0" autoFill="0" autoLine="0" autoPict="0">
                <anchor moveWithCells="1">
                  <from>
                    <xdr:col>5</xdr:col>
                    <xdr:colOff>1524000</xdr:colOff>
                    <xdr:row>18</xdr:row>
                    <xdr:rowOff>123825</xdr:rowOff>
                  </from>
                  <to>
                    <xdr:col>5</xdr:col>
                    <xdr:colOff>2276475</xdr:colOff>
                    <xdr:row>18</xdr:row>
                    <xdr:rowOff>361950</xdr:rowOff>
                  </to>
                </anchor>
              </controlPr>
            </control>
          </mc:Choice>
        </mc:AlternateContent>
        <mc:AlternateContent xmlns:mc="http://schemas.openxmlformats.org/markup-compatibility/2006">
          <mc:Choice Requires="x14">
            <control shapeId="3424" r:id="rId78" name="Check Box 352">
              <controlPr defaultSize="0" autoFill="0" autoLine="0" autoPict="0">
                <anchor moveWithCells="1">
                  <from>
                    <xdr:col>5</xdr:col>
                    <xdr:colOff>1524000</xdr:colOff>
                    <xdr:row>20</xdr:row>
                    <xdr:rowOff>133350</xdr:rowOff>
                  </from>
                  <to>
                    <xdr:col>5</xdr:col>
                    <xdr:colOff>2276475</xdr:colOff>
                    <xdr:row>20</xdr:row>
                    <xdr:rowOff>371475</xdr:rowOff>
                  </to>
                </anchor>
              </controlPr>
            </control>
          </mc:Choice>
        </mc:AlternateContent>
        <mc:AlternateContent xmlns:mc="http://schemas.openxmlformats.org/markup-compatibility/2006">
          <mc:Choice Requires="x14">
            <control shapeId="3425" r:id="rId79" name="Check Box 353">
              <controlPr defaultSize="0" autoFill="0" autoLine="0" autoPict="0">
                <anchor moveWithCells="1">
                  <from>
                    <xdr:col>5</xdr:col>
                    <xdr:colOff>1524000</xdr:colOff>
                    <xdr:row>22</xdr:row>
                    <xdr:rowOff>152400</xdr:rowOff>
                  </from>
                  <to>
                    <xdr:col>5</xdr:col>
                    <xdr:colOff>2276475</xdr:colOff>
                    <xdr:row>22</xdr:row>
                    <xdr:rowOff>390525</xdr:rowOff>
                  </to>
                </anchor>
              </controlPr>
            </control>
          </mc:Choice>
        </mc:AlternateContent>
        <mc:AlternateContent xmlns:mc="http://schemas.openxmlformats.org/markup-compatibility/2006">
          <mc:Choice Requires="x14">
            <control shapeId="3426" r:id="rId80" name="Check Box 354">
              <controlPr defaultSize="0" autoFill="0" autoLine="0" autoPict="0">
                <anchor moveWithCells="1">
                  <from>
                    <xdr:col>5</xdr:col>
                    <xdr:colOff>1533525</xdr:colOff>
                    <xdr:row>24</xdr:row>
                    <xdr:rowOff>123825</xdr:rowOff>
                  </from>
                  <to>
                    <xdr:col>5</xdr:col>
                    <xdr:colOff>2286000</xdr:colOff>
                    <xdr:row>24</xdr:row>
                    <xdr:rowOff>361950</xdr:rowOff>
                  </to>
                </anchor>
              </controlPr>
            </control>
          </mc:Choice>
        </mc:AlternateContent>
        <mc:AlternateContent xmlns:mc="http://schemas.openxmlformats.org/markup-compatibility/2006">
          <mc:Choice Requires="x14">
            <control shapeId="3427" r:id="rId81" name="Check Box 355">
              <controlPr defaultSize="0" autoFill="0" autoLine="0" autoPict="0">
                <anchor moveWithCells="1">
                  <from>
                    <xdr:col>5</xdr:col>
                    <xdr:colOff>1533525</xdr:colOff>
                    <xdr:row>26</xdr:row>
                    <xdr:rowOff>152400</xdr:rowOff>
                  </from>
                  <to>
                    <xdr:col>5</xdr:col>
                    <xdr:colOff>2286000</xdr:colOff>
                    <xdr:row>26</xdr:row>
                    <xdr:rowOff>390525</xdr:rowOff>
                  </to>
                </anchor>
              </controlPr>
            </control>
          </mc:Choice>
        </mc:AlternateContent>
        <mc:AlternateContent xmlns:mc="http://schemas.openxmlformats.org/markup-compatibility/2006">
          <mc:Choice Requires="x14">
            <control shapeId="3428" r:id="rId82" name="Check Box 356">
              <controlPr defaultSize="0" autoFill="0" autoLine="0" autoPict="0">
                <anchor moveWithCells="1">
                  <from>
                    <xdr:col>5</xdr:col>
                    <xdr:colOff>1552575</xdr:colOff>
                    <xdr:row>29</xdr:row>
                    <xdr:rowOff>152400</xdr:rowOff>
                  </from>
                  <to>
                    <xdr:col>5</xdr:col>
                    <xdr:colOff>2305050</xdr:colOff>
                    <xdr:row>29</xdr:row>
                    <xdr:rowOff>390525</xdr:rowOff>
                  </to>
                </anchor>
              </controlPr>
            </control>
          </mc:Choice>
        </mc:AlternateContent>
        <mc:AlternateContent xmlns:mc="http://schemas.openxmlformats.org/markup-compatibility/2006">
          <mc:Choice Requires="x14">
            <control shapeId="3429" r:id="rId83" name="Check Box 357">
              <controlPr defaultSize="0" autoFill="0" autoLine="0" autoPict="0">
                <anchor moveWithCells="1">
                  <from>
                    <xdr:col>5</xdr:col>
                    <xdr:colOff>1552575</xdr:colOff>
                    <xdr:row>31</xdr:row>
                    <xdr:rowOff>152400</xdr:rowOff>
                  </from>
                  <to>
                    <xdr:col>5</xdr:col>
                    <xdr:colOff>2305050</xdr:colOff>
                    <xdr:row>31</xdr:row>
                    <xdr:rowOff>390525</xdr:rowOff>
                  </to>
                </anchor>
              </controlPr>
            </control>
          </mc:Choice>
        </mc:AlternateContent>
        <mc:AlternateContent xmlns:mc="http://schemas.openxmlformats.org/markup-compatibility/2006">
          <mc:Choice Requires="x14">
            <control shapeId="3430" r:id="rId84" name="Check Box 358">
              <controlPr defaultSize="0" autoFill="0" autoLine="0" autoPict="0">
                <anchor moveWithCells="1">
                  <from>
                    <xdr:col>5</xdr:col>
                    <xdr:colOff>1514475</xdr:colOff>
                    <xdr:row>33</xdr:row>
                    <xdr:rowOff>152400</xdr:rowOff>
                  </from>
                  <to>
                    <xdr:col>5</xdr:col>
                    <xdr:colOff>2266950</xdr:colOff>
                    <xdr:row>33</xdr:row>
                    <xdr:rowOff>390525</xdr:rowOff>
                  </to>
                </anchor>
              </controlPr>
            </control>
          </mc:Choice>
        </mc:AlternateContent>
        <mc:AlternateContent xmlns:mc="http://schemas.openxmlformats.org/markup-compatibility/2006">
          <mc:Choice Requires="x14">
            <control shapeId="3431" r:id="rId85" name="Check Box 359">
              <controlPr defaultSize="0" autoFill="0" autoLine="0" autoPict="0">
                <anchor moveWithCells="1">
                  <from>
                    <xdr:col>5</xdr:col>
                    <xdr:colOff>1533525</xdr:colOff>
                    <xdr:row>35</xdr:row>
                    <xdr:rowOff>152400</xdr:rowOff>
                  </from>
                  <to>
                    <xdr:col>5</xdr:col>
                    <xdr:colOff>2286000</xdr:colOff>
                    <xdr:row>35</xdr:row>
                    <xdr:rowOff>390525</xdr:rowOff>
                  </to>
                </anchor>
              </controlPr>
            </control>
          </mc:Choice>
        </mc:AlternateContent>
        <mc:AlternateContent xmlns:mc="http://schemas.openxmlformats.org/markup-compatibility/2006">
          <mc:Choice Requires="x14">
            <control shapeId="3432" r:id="rId86" name="Check Box 360">
              <controlPr defaultSize="0" autoFill="0" autoLine="0" autoPict="0">
                <anchor moveWithCells="1">
                  <from>
                    <xdr:col>5</xdr:col>
                    <xdr:colOff>1495425</xdr:colOff>
                    <xdr:row>37</xdr:row>
                    <xdr:rowOff>133350</xdr:rowOff>
                  </from>
                  <to>
                    <xdr:col>5</xdr:col>
                    <xdr:colOff>2247900</xdr:colOff>
                    <xdr:row>37</xdr:row>
                    <xdr:rowOff>371475</xdr:rowOff>
                  </to>
                </anchor>
              </controlPr>
            </control>
          </mc:Choice>
        </mc:AlternateContent>
        <mc:AlternateContent xmlns:mc="http://schemas.openxmlformats.org/markup-compatibility/2006">
          <mc:Choice Requires="x14">
            <control shapeId="3434" r:id="rId87" name="Check Box 362">
              <controlPr defaultSize="0" autoFill="0" autoLine="0" autoPict="0">
                <anchor moveWithCells="1">
                  <from>
                    <xdr:col>5</xdr:col>
                    <xdr:colOff>1514475</xdr:colOff>
                    <xdr:row>41</xdr:row>
                    <xdr:rowOff>171450</xdr:rowOff>
                  </from>
                  <to>
                    <xdr:col>5</xdr:col>
                    <xdr:colOff>2266950</xdr:colOff>
                    <xdr:row>41</xdr:row>
                    <xdr:rowOff>409575</xdr:rowOff>
                  </to>
                </anchor>
              </controlPr>
            </control>
          </mc:Choice>
        </mc:AlternateContent>
        <mc:AlternateContent xmlns:mc="http://schemas.openxmlformats.org/markup-compatibility/2006">
          <mc:Choice Requires="x14">
            <control shapeId="3435" r:id="rId88" name="Check Box 363">
              <controlPr defaultSize="0" autoFill="0" autoLine="0" autoPict="0">
                <anchor moveWithCells="1">
                  <from>
                    <xdr:col>5</xdr:col>
                    <xdr:colOff>1485900</xdr:colOff>
                    <xdr:row>43</xdr:row>
                    <xdr:rowOff>152400</xdr:rowOff>
                  </from>
                  <to>
                    <xdr:col>5</xdr:col>
                    <xdr:colOff>2238375</xdr:colOff>
                    <xdr:row>43</xdr:row>
                    <xdr:rowOff>390525</xdr:rowOff>
                  </to>
                </anchor>
              </controlPr>
            </control>
          </mc:Choice>
        </mc:AlternateContent>
        <mc:AlternateContent xmlns:mc="http://schemas.openxmlformats.org/markup-compatibility/2006">
          <mc:Choice Requires="x14">
            <control shapeId="3436" r:id="rId89" name="Check Box 364">
              <controlPr defaultSize="0" autoFill="0" autoLine="0" autoPict="0">
                <anchor moveWithCells="1">
                  <from>
                    <xdr:col>5</xdr:col>
                    <xdr:colOff>1485900</xdr:colOff>
                    <xdr:row>45</xdr:row>
                    <xdr:rowOff>142875</xdr:rowOff>
                  </from>
                  <to>
                    <xdr:col>5</xdr:col>
                    <xdr:colOff>2238375</xdr:colOff>
                    <xdr:row>45</xdr:row>
                    <xdr:rowOff>381000</xdr:rowOff>
                  </to>
                </anchor>
              </controlPr>
            </control>
          </mc:Choice>
        </mc:AlternateContent>
        <mc:AlternateContent xmlns:mc="http://schemas.openxmlformats.org/markup-compatibility/2006">
          <mc:Choice Requires="x14">
            <control shapeId="3438" r:id="rId90" name="Check Box 366">
              <controlPr defaultSize="0" autoFill="0" autoLine="0" autoPict="0">
                <anchor moveWithCells="1">
                  <from>
                    <xdr:col>5</xdr:col>
                    <xdr:colOff>1485900</xdr:colOff>
                    <xdr:row>48</xdr:row>
                    <xdr:rowOff>152400</xdr:rowOff>
                  </from>
                  <to>
                    <xdr:col>5</xdr:col>
                    <xdr:colOff>2238375</xdr:colOff>
                    <xdr:row>48</xdr:row>
                    <xdr:rowOff>390525</xdr:rowOff>
                  </to>
                </anchor>
              </controlPr>
            </control>
          </mc:Choice>
        </mc:AlternateContent>
        <mc:AlternateContent xmlns:mc="http://schemas.openxmlformats.org/markup-compatibility/2006">
          <mc:Choice Requires="x14">
            <control shapeId="3439" r:id="rId91" name="Check Box 367">
              <controlPr defaultSize="0" autoFill="0" autoLine="0" autoPict="0">
                <anchor moveWithCells="1">
                  <from>
                    <xdr:col>5</xdr:col>
                    <xdr:colOff>1514475</xdr:colOff>
                    <xdr:row>51</xdr:row>
                    <xdr:rowOff>123825</xdr:rowOff>
                  </from>
                  <to>
                    <xdr:col>5</xdr:col>
                    <xdr:colOff>2266950</xdr:colOff>
                    <xdr:row>51</xdr:row>
                    <xdr:rowOff>361950</xdr:rowOff>
                  </to>
                </anchor>
              </controlPr>
            </control>
          </mc:Choice>
        </mc:AlternateContent>
        <mc:AlternateContent xmlns:mc="http://schemas.openxmlformats.org/markup-compatibility/2006">
          <mc:Choice Requires="x14">
            <control shapeId="3440" r:id="rId92" name="Check Box 368">
              <controlPr defaultSize="0" autoFill="0" autoLine="0" autoPict="0">
                <anchor moveWithCells="1">
                  <from>
                    <xdr:col>5</xdr:col>
                    <xdr:colOff>1562100</xdr:colOff>
                    <xdr:row>54</xdr:row>
                    <xdr:rowOff>161925</xdr:rowOff>
                  </from>
                  <to>
                    <xdr:col>5</xdr:col>
                    <xdr:colOff>2314575</xdr:colOff>
                    <xdr:row>54</xdr:row>
                    <xdr:rowOff>400050</xdr:rowOff>
                  </to>
                </anchor>
              </controlPr>
            </control>
          </mc:Choice>
        </mc:AlternateContent>
        <mc:AlternateContent xmlns:mc="http://schemas.openxmlformats.org/markup-compatibility/2006">
          <mc:Choice Requires="x14">
            <control shapeId="3441" r:id="rId93" name="Check Box 369">
              <controlPr defaultSize="0" autoFill="0" autoLine="0" autoPict="0">
                <anchor moveWithCells="1">
                  <from>
                    <xdr:col>5</xdr:col>
                    <xdr:colOff>1571625</xdr:colOff>
                    <xdr:row>56</xdr:row>
                    <xdr:rowOff>152400</xdr:rowOff>
                  </from>
                  <to>
                    <xdr:col>5</xdr:col>
                    <xdr:colOff>2324100</xdr:colOff>
                    <xdr:row>56</xdr:row>
                    <xdr:rowOff>390525</xdr:rowOff>
                  </to>
                </anchor>
              </controlPr>
            </control>
          </mc:Choice>
        </mc:AlternateContent>
        <mc:AlternateContent xmlns:mc="http://schemas.openxmlformats.org/markup-compatibility/2006">
          <mc:Choice Requires="x14">
            <control shapeId="3442" r:id="rId94" name="Check Box 370">
              <controlPr defaultSize="0" autoFill="0" autoLine="0" autoPict="0">
                <anchor moveWithCells="1">
                  <from>
                    <xdr:col>5</xdr:col>
                    <xdr:colOff>1619250</xdr:colOff>
                    <xdr:row>58</xdr:row>
                    <xdr:rowOff>152400</xdr:rowOff>
                  </from>
                  <to>
                    <xdr:col>5</xdr:col>
                    <xdr:colOff>2371725</xdr:colOff>
                    <xdr:row>58</xdr:row>
                    <xdr:rowOff>390525</xdr:rowOff>
                  </to>
                </anchor>
              </controlPr>
            </control>
          </mc:Choice>
        </mc:AlternateContent>
        <mc:AlternateContent xmlns:mc="http://schemas.openxmlformats.org/markup-compatibility/2006">
          <mc:Choice Requires="x14">
            <control shapeId="3443" r:id="rId95" name="Check Box 371">
              <controlPr defaultSize="0" autoFill="0" autoLine="0" autoPict="0">
                <anchor moveWithCells="1">
                  <from>
                    <xdr:col>8</xdr:col>
                    <xdr:colOff>1628775</xdr:colOff>
                    <xdr:row>58</xdr:row>
                    <xdr:rowOff>142875</xdr:rowOff>
                  </from>
                  <to>
                    <xdr:col>8</xdr:col>
                    <xdr:colOff>2381250</xdr:colOff>
                    <xdr:row>58</xdr:row>
                    <xdr:rowOff>381000</xdr:rowOff>
                  </to>
                </anchor>
              </controlPr>
            </control>
          </mc:Choice>
        </mc:AlternateContent>
        <mc:AlternateContent xmlns:mc="http://schemas.openxmlformats.org/markup-compatibility/2006">
          <mc:Choice Requires="x14">
            <control shapeId="3444" r:id="rId96" name="Check Box 372">
              <controlPr defaultSize="0" autoFill="0" autoLine="0" autoPict="0">
                <anchor moveWithCells="1">
                  <from>
                    <xdr:col>8</xdr:col>
                    <xdr:colOff>1619250</xdr:colOff>
                    <xdr:row>56</xdr:row>
                    <xdr:rowOff>104775</xdr:rowOff>
                  </from>
                  <to>
                    <xdr:col>8</xdr:col>
                    <xdr:colOff>2371725</xdr:colOff>
                    <xdr:row>56</xdr:row>
                    <xdr:rowOff>342900</xdr:rowOff>
                  </to>
                </anchor>
              </controlPr>
            </control>
          </mc:Choice>
        </mc:AlternateContent>
        <mc:AlternateContent xmlns:mc="http://schemas.openxmlformats.org/markup-compatibility/2006">
          <mc:Choice Requires="x14">
            <control shapeId="3445" r:id="rId97" name="Check Box 373">
              <controlPr defaultSize="0" autoFill="0" autoLine="0" autoPict="0">
                <anchor moveWithCells="1">
                  <from>
                    <xdr:col>8</xdr:col>
                    <xdr:colOff>1609725</xdr:colOff>
                    <xdr:row>54</xdr:row>
                    <xdr:rowOff>152400</xdr:rowOff>
                  </from>
                  <to>
                    <xdr:col>8</xdr:col>
                    <xdr:colOff>2362200</xdr:colOff>
                    <xdr:row>54</xdr:row>
                    <xdr:rowOff>390525</xdr:rowOff>
                  </to>
                </anchor>
              </controlPr>
            </control>
          </mc:Choice>
        </mc:AlternateContent>
        <mc:AlternateContent xmlns:mc="http://schemas.openxmlformats.org/markup-compatibility/2006">
          <mc:Choice Requires="x14">
            <control shapeId="3446" r:id="rId98" name="Check Box 374">
              <controlPr defaultSize="0" autoFill="0" autoLine="0" autoPict="0">
                <anchor moveWithCells="1">
                  <from>
                    <xdr:col>8</xdr:col>
                    <xdr:colOff>1600200</xdr:colOff>
                    <xdr:row>51</xdr:row>
                    <xdr:rowOff>152400</xdr:rowOff>
                  </from>
                  <to>
                    <xdr:col>8</xdr:col>
                    <xdr:colOff>2352675</xdr:colOff>
                    <xdr:row>51</xdr:row>
                    <xdr:rowOff>390525</xdr:rowOff>
                  </to>
                </anchor>
              </controlPr>
            </control>
          </mc:Choice>
        </mc:AlternateContent>
        <mc:AlternateContent xmlns:mc="http://schemas.openxmlformats.org/markup-compatibility/2006">
          <mc:Choice Requires="x14">
            <control shapeId="3447" r:id="rId99" name="Check Box 375">
              <controlPr defaultSize="0" autoFill="0" autoLine="0" autoPict="0">
                <anchor moveWithCells="1">
                  <from>
                    <xdr:col>8</xdr:col>
                    <xdr:colOff>1628775</xdr:colOff>
                    <xdr:row>48</xdr:row>
                    <xdr:rowOff>142875</xdr:rowOff>
                  </from>
                  <to>
                    <xdr:col>8</xdr:col>
                    <xdr:colOff>2381250</xdr:colOff>
                    <xdr:row>48</xdr:row>
                    <xdr:rowOff>381000</xdr:rowOff>
                  </to>
                </anchor>
              </controlPr>
            </control>
          </mc:Choice>
        </mc:AlternateContent>
        <mc:AlternateContent xmlns:mc="http://schemas.openxmlformats.org/markup-compatibility/2006">
          <mc:Choice Requires="x14">
            <control shapeId="3449" r:id="rId100" name="Check Box 377">
              <controlPr defaultSize="0" autoFill="0" autoLine="0" autoPict="0">
                <anchor moveWithCells="1">
                  <from>
                    <xdr:col>8</xdr:col>
                    <xdr:colOff>1657350</xdr:colOff>
                    <xdr:row>43</xdr:row>
                    <xdr:rowOff>152400</xdr:rowOff>
                  </from>
                  <to>
                    <xdr:col>8</xdr:col>
                    <xdr:colOff>2409825</xdr:colOff>
                    <xdr:row>43</xdr:row>
                    <xdr:rowOff>390525</xdr:rowOff>
                  </to>
                </anchor>
              </controlPr>
            </control>
          </mc:Choice>
        </mc:AlternateContent>
        <mc:AlternateContent xmlns:mc="http://schemas.openxmlformats.org/markup-compatibility/2006">
          <mc:Choice Requires="x14">
            <control shapeId="3450" r:id="rId101" name="Check Box 378">
              <controlPr defaultSize="0" autoFill="0" autoLine="0" autoPict="0">
                <anchor moveWithCells="1">
                  <from>
                    <xdr:col>8</xdr:col>
                    <xdr:colOff>1666875</xdr:colOff>
                    <xdr:row>45</xdr:row>
                    <xdr:rowOff>152400</xdr:rowOff>
                  </from>
                  <to>
                    <xdr:col>8</xdr:col>
                    <xdr:colOff>2419350</xdr:colOff>
                    <xdr:row>45</xdr:row>
                    <xdr:rowOff>390525</xdr:rowOff>
                  </to>
                </anchor>
              </controlPr>
            </control>
          </mc:Choice>
        </mc:AlternateContent>
        <mc:AlternateContent xmlns:mc="http://schemas.openxmlformats.org/markup-compatibility/2006">
          <mc:Choice Requires="x14">
            <control shapeId="3451" r:id="rId102" name="Check Box 379">
              <controlPr defaultSize="0" autoFill="0" autoLine="0" autoPict="0">
                <anchor moveWithCells="1">
                  <from>
                    <xdr:col>8</xdr:col>
                    <xdr:colOff>1676400</xdr:colOff>
                    <xdr:row>41</xdr:row>
                    <xdr:rowOff>171450</xdr:rowOff>
                  </from>
                  <to>
                    <xdr:col>8</xdr:col>
                    <xdr:colOff>2428875</xdr:colOff>
                    <xdr:row>41</xdr:row>
                    <xdr:rowOff>409575</xdr:rowOff>
                  </to>
                </anchor>
              </controlPr>
            </control>
          </mc:Choice>
        </mc:AlternateContent>
        <mc:AlternateContent xmlns:mc="http://schemas.openxmlformats.org/markup-compatibility/2006">
          <mc:Choice Requires="x14">
            <control shapeId="3452" r:id="rId103" name="Check Box 380">
              <controlPr defaultSize="0" autoFill="0" autoLine="0" autoPict="0">
                <anchor moveWithCells="1">
                  <from>
                    <xdr:col>8</xdr:col>
                    <xdr:colOff>1657350</xdr:colOff>
                    <xdr:row>37</xdr:row>
                    <xdr:rowOff>171450</xdr:rowOff>
                  </from>
                  <to>
                    <xdr:col>8</xdr:col>
                    <xdr:colOff>2409825</xdr:colOff>
                    <xdr:row>37</xdr:row>
                    <xdr:rowOff>409575</xdr:rowOff>
                  </to>
                </anchor>
              </controlPr>
            </control>
          </mc:Choice>
        </mc:AlternateContent>
        <mc:AlternateContent xmlns:mc="http://schemas.openxmlformats.org/markup-compatibility/2006">
          <mc:Choice Requires="x14">
            <control shapeId="3453" r:id="rId104" name="Check Box 381">
              <controlPr defaultSize="0" autoFill="0" autoLine="0" autoPict="0">
                <anchor moveWithCells="1">
                  <from>
                    <xdr:col>8</xdr:col>
                    <xdr:colOff>1638300</xdr:colOff>
                    <xdr:row>35</xdr:row>
                    <xdr:rowOff>142875</xdr:rowOff>
                  </from>
                  <to>
                    <xdr:col>8</xdr:col>
                    <xdr:colOff>2390775</xdr:colOff>
                    <xdr:row>35</xdr:row>
                    <xdr:rowOff>381000</xdr:rowOff>
                  </to>
                </anchor>
              </controlPr>
            </control>
          </mc:Choice>
        </mc:AlternateContent>
        <mc:AlternateContent xmlns:mc="http://schemas.openxmlformats.org/markup-compatibility/2006">
          <mc:Choice Requires="x14">
            <control shapeId="3454" r:id="rId105" name="Check Box 382">
              <controlPr defaultSize="0" autoFill="0" autoLine="0" autoPict="0">
                <anchor moveWithCells="1">
                  <from>
                    <xdr:col>8</xdr:col>
                    <xdr:colOff>1638300</xdr:colOff>
                    <xdr:row>33</xdr:row>
                    <xdr:rowOff>142875</xdr:rowOff>
                  </from>
                  <to>
                    <xdr:col>8</xdr:col>
                    <xdr:colOff>2390775</xdr:colOff>
                    <xdr:row>33</xdr:row>
                    <xdr:rowOff>381000</xdr:rowOff>
                  </to>
                </anchor>
              </controlPr>
            </control>
          </mc:Choice>
        </mc:AlternateContent>
        <mc:AlternateContent xmlns:mc="http://schemas.openxmlformats.org/markup-compatibility/2006">
          <mc:Choice Requires="x14">
            <control shapeId="3455" r:id="rId106" name="Check Box 383">
              <controlPr defaultSize="0" autoFill="0" autoLine="0" autoPict="0">
                <anchor moveWithCells="1">
                  <from>
                    <xdr:col>8</xdr:col>
                    <xdr:colOff>1638300</xdr:colOff>
                    <xdr:row>31</xdr:row>
                    <xdr:rowOff>142875</xdr:rowOff>
                  </from>
                  <to>
                    <xdr:col>8</xdr:col>
                    <xdr:colOff>2390775</xdr:colOff>
                    <xdr:row>31</xdr:row>
                    <xdr:rowOff>381000</xdr:rowOff>
                  </to>
                </anchor>
              </controlPr>
            </control>
          </mc:Choice>
        </mc:AlternateContent>
        <mc:AlternateContent xmlns:mc="http://schemas.openxmlformats.org/markup-compatibility/2006">
          <mc:Choice Requires="x14">
            <control shapeId="3457" r:id="rId107" name="Check Box 385">
              <controlPr defaultSize="0" autoFill="0" autoLine="0" autoPict="0">
                <anchor moveWithCells="1">
                  <from>
                    <xdr:col>8</xdr:col>
                    <xdr:colOff>1600200</xdr:colOff>
                    <xdr:row>29</xdr:row>
                    <xdr:rowOff>114300</xdr:rowOff>
                  </from>
                  <to>
                    <xdr:col>8</xdr:col>
                    <xdr:colOff>2352675</xdr:colOff>
                    <xdr:row>29</xdr:row>
                    <xdr:rowOff>352425</xdr:rowOff>
                  </to>
                </anchor>
              </controlPr>
            </control>
          </mc:Choice>
        </mc:AlternateContent>
        <mc:AlternateContent xmlns:mc="http://schemas.openxmlformats.org/markup-compatibility/2006">
          <mc:Choice Requires="x14">
            <control shapeId="3458" r:id="rId108" name="Check Box 386">
              <controlPr defaultSize="0" autoFill="0" autoLine="0" autoPict="0">
                <anchor moveWithCells="1">
                  <from>
                    <xdr:col>8</xdr:col>
                    <xdr:colOff>1600200</xdr:colOff>
                    <xdr:row>26</xdr:row>
                    <xdr:rowOff>152400</xdr:rowOff>
                  </from>
                  <to>
                    <xdr:col>8</xdr:col>
                    <xdr:colOff>2352675</xdr:colOff>
                    <xdr:row>26</xdr:row>
                    <xdr:rowOff>390525</xdr:rowOff>
                  </to>
                </anchor>
              </controlPr>
            </control>
          </mc:Choice>
        </mc:AlternateContent>
        <mc:AlternateContent xmlns:mc="http://schemas.openxmlformats.org/markup-compatibility/2006">
          <mc:Choice Requires="x14">
            <control shapeId="3459" r:id="rId109" name="Check Box 387">
              <controlPr defaultSize="0" autoFill="0" autoLine="0" autoPict="0">
                <anchor moveWithCells="1">
                  <from>
                    <xdr:col>8</xdr:col>
                    <xdr:colOff>1562100</xdr:colOff>
                    <xdr:row>24</xdr:row>
                    <xdr:rowOff>142875</xdr:rowOff>
                  </from>
                  <to>
                    <xdr:col>8</xdr:col>
                    <xdr:colOff>2314575</xdr:colOff>
                    <xdr:row>24</xdr:row>
                    <xdr:rowOff>381000</xdr:rowOff>
                  </to>
                </anchor>
              </controlPr>
            </control>
          </mc:Choice>
        </mc:AlternateContent>
        <mc:AlternateContent xmlns:mc="http://schemas.openxmlformats.org/markup-compatibility/2006">
          <mc:Choice Requires="x14">
            <control shapeId="3460" r:id="rId110" name="Check Box 388">
              <controlPr defaultSize="0" autoFill="0" autoLine="0" autoPict="0">
                <anchor moveWithCells="1">
                  <from>
                    <xdr:col>8</xdr:col>
                    <xdr:colOff>1571625</xdr:colOff>
                    <xdr:row>22</xdr:row>
                    <xdr:rowOff>142875</xdr:rowOff>
                  </from>
                  <to>
                    <xdr:col>8</xdr:col>
                    <xdr:colOff>2324100</xdr:colOff>
                    <xdr:row>22</xdr:row>
                    <xdr:rowOff>381000</xdr:rowOff>
                  </to>
                </anchor>
              </controlPr>
            </control>
          </mc:Choice>
        </mc:AlternateContent>
        <mc:AlternateContent xmlns:mc="http://schemas.openxmlformats.org/markup-compatibility/2006">
          <mc:Choice Requires="x14">
            <control shapeId="3461" r:id="rId111" name="Check Box 389">
              <controlPr defaultSize="0" autoFill="0" autoLine="0" autoPict="0">
                <anchor moveWithCells="1">
                  <from>
                    <xdr:col>8</xdr:col>
                    <xdr:colOff>1543050</xdr:colOff>
                    <xdr:row>20</xdr:row>
                    <xdr:rowOff>133350</xdr:rowOff>
                  </from>
                  <to>
                    <xdr:col>8</xdr:col>
                    <xdr:colOff>2295525</xdr:colOff>
                    <xdr:row>20</xdr:row>
                    <xdr:rowOff>371475</xdr:rowOff>
                  </to>
                </anchor>
              </controlPr>
            </control>
          </mc:Choice>
        </mc:AlternateContent>
        <mc:AlternateContent xmlns:mc="http://schemas.openxmlformats.org/markup-compatibility/2006">
          <mc:Choice Requires="x14">
            <control shapeId="3462" r:id="rId112" name="Check Box 390">
              <controlPr defaultSize="0" autoFill="0" autoLine="0" autoPict="0">
                <anchor moveWithCells="1">
                  <from>
                    <xdr:col>8</xdr:col>
                    <xdr:colOff>1562100</xdr:colOff>
                    <xdr:row>18</xdr:row>
                    <xdr:rowOff>152400</xdr:rowOff>
                  </from>
                  <to>
                    <xdr:col>8</xdr:col>
                    <xdr:colOff>2314575</xdr:colOff>
                    <xdr:row>18</xdr:row>
                    <xdr:rowOff>390525</xdr:rowOff>
                  </to>
                </anchor>
              </controlPr>
            </control>
          </mc:Choice>
        </mc:AlternateContent>
        <mc:AlternateContent xmlns:mc="http://schemas.openxmlformats.org/markup-compatibility/2006">
          <mc:Choice Requires="x14">
            <control shapeId="3463" r:id="rId113" name="Check Box 391">
              <controlPr defaultSize="0" autoFill="0" autoLine="0" autoPict="0">
                <anchor moveWithCells="1">
                  <from>
                    <xdr:col>8</xdr:col>
                    <xdr:colOff>1581150</xdr:colOff>
                    <xdr:row>16</xdr:row>
                    <xdr:rowOff>142875</xdr:rowOff>
                  </from>
                  <to>
                    <xdr:col>8</xdr:col>
                    <xdr:colOff>2333625</xdr:colOff>
                    <xdr:row>16</xdr:row>
                    <xdr:rowOff>381000</xdr:rowOff>
                  </to>
                </anchor>
              </controlPr>
            </control>
          </mc:Choice>
        </mc:AlternateContent>
        <mc:AlternateContent xmlns:mc="http://schemas.openxmlformats.org/markup-compatibility/2006">
          <mc:Choice Requires="x14">
            <control shapeId="3464" r:id="rId114" name="Check Box 392">
              <controlPr locked="0" defaultSize="0" autoFill="0" autoLine="0" autoPict="0" altText="">
                <anchor moveWithCells="1">
                  <from>
                    <xdr:col>8</xdr:col>
                    <xdr:colOff>1581150</xdr:colOff>
                    <xdr:row>14</xdr:row>
                    <xdr:rowOff>142875</xdr:rowOff>
                  </from>
                  <to>
                    <xdr:col>8</xdr:col>
                    <xdr:colOff>2333625</xdr:colOff>
                    <xdr:row>14</xdr:row>
                    <xdr:rowOff>381000</xdr:rowOff>
                  </to>
                </anchor>
              </controlPr>
            </control>
          </mc:Choice>
        </mc:AlternateContent>
        <mc:AlternateContent xmlns:mc="http://schemas.openxmlformats.org/markup-compatibility/2006">
          <mc:Choice Requires="x14">
            <control shapeId="3465" r:id="rId115" name="Check Box 393">
              <controlPr defaultSize="0" autoFill="0" autoLine="0" autoPict="0">
                <anchor moveWithCells="1">
                  <from>
                    <xdr:col>8</xdr:col>
                    <xdr:colOff>1600200</xdr:colOff>
                    <xdr:row>12</xdr:row>
                    <xdr:rowOff>152400</xdr:rowOff>
                  </from>
                  <to>
                    <xdr:col>8</xdr:col>
                    <xdr:colOff>2352675</xdr:colOff>
                    <xdr:row>12</xdr:row>
                    <xdr:rowOff>390525</xdr:rowOff>
                  </to>
                </anchor>
              </controlPr>
            </control>
          </mc:Choice>
        </mc:AlternateContent>
        <mc:AlternateContent xmlns:mc="http://schemas.openxmlformats.org/markup-compatibility/2006">
          <mc:Choice Requires="x14">
            <control shapeId="3466" r:id="rId116" name="Check Box 394">
              <controlPr defaultSize="0" autoFill="0" autoLine="0" autoPict="0">
                <anchor moveWithCells="1">
                  <from>
                    <xdr:col>8</xdr:col>
                    <xdr:colOff>1590675</xdr:colOff>
                    <xdr:row>10</xdr:row>
                    <xdr:rowOff>142875</xdr:rowOff>
                  </from>
                  <to>
                    <xdr:col>8</xdr:col>
                    <xdr:colOff>2343150</xdr:colOff>
                    <xdr:row>10</xdr:row>
                    <xdr:rowOff>381000</xdr:rowOff>
                  </to>
                </anchor>
              </controlPr>
            </control>
          </mc:Choice>
        </mc:AlternateContent>
        <mc:AlternateContent xmlns:mc="http://schemas.openxmlformats.org/markup-compatibility/2006">
          <mc:Choice Requires="x14">
            <control shapeId="3467" r:id="rId117" name="Check Box 395">
              <controlPr defaultSize="0" autoFill="0" autoLine="0" autoPict="0">
                <anchor moveWithCells="1">
                  <from>
                    <xdr:col>8</xdr:col>
                    <xdr:colOff>1562100</xdr:colOff>
                    <xdr:row>6</xdr:row>
                    <xdr:rowOff>133350</xdr:rowOff>
                  </from>
                  <to>
                    <xdr:col>8</xdr:col>
                    <xdr:colOff>2314575</xdr:colOff>
                    <xdr:row>6</xdr:row>
                    <xdr:rowOff>371475</xdr:rowOff>
                  </to>
                </anchor>
              </controlPr>
            </control>
          </mc:Choice>
        </mc:AlternateContent>
        <mc:AlternateContent xmlns:mc="http://schemas.openxmlformats.org/markup-compatibility/2006">
          <mc:Choice Requires="x14">
            <control shapeId="3468" r:id="rId118" name="Check Box 396">
              <controlPr defaultSize="0" autoFill="0" autoLine="0" autoPict="0">
                <anchor moveWithCells="1">
                  <from>
                    <xdr:col>11</xdr:col>
                    <xdr:colOff>1476375</xdr:colOff>
                    <xdr:row>6</xdr:row>
                    <xdr:rowOff>152400</xdr:rowOff>
                  </from>
                  <to>
                    <xdr:col>11</xdr:col>
                    <xdr:colOff>2228850</xdr:colOff>
                    <xdr:row>6</xdr:row>
                    <xdr:rowOff>390525</xdr:rowOff>
                  </to>
                </anchor>
              </controlPr>
            </control>
          </mc:Choice>
        </mc:AlternateContent>
        <mc:AlternateContent xmlns:mc="http://schemas.openxmlformats.org/markup-compatibility/2006">
          <mc:Choice Requires="x14">
            <control shapeId="3469" r:id="rId119" name="Check Box 397">
              <controlPr defaultSize="0" autoFill="0" autoLine="0" autoPict="0">
                <anchor moveWithCells="1">
                  <from>
                    <xdr:col>11</xdr:col>
                    <xdr:colOff>1600200</xdr:colOff>
                    <xdr:row>10</xdr:row>
                    <xdr:rowOff>161925</xdr:rowOff>
                  </from>
                  <to>
                    <xdr:col>11</xdr:col>
                    <xdr:colOff>2352675</xdr:colOff>
                    <xdr:row>10</xdr:row>
                    <xdr:rowOff>400050</xdr:rowOff>
                  </to>
                </anchor>
              </controlPr>
            </control>
          </mc:Choice>
        </mc:AlternateContent>
        <mc:AlternateContent xmlns:mc="http://schemas.openxmlformats.org/markup-compatibility/2006">
          <mc:Choice Requires="x14">
            <control shapeId="3470" r:id="rId120" name="Check Box 398">
              <controlPr defaultSize="0" autoFill="0" autoLine="0" autoPict="0">
                <anchor moveWithCells="1">
                  <from>
                    <xdr:col>11</xdr:col>
                    <xdr:colOff>1600200</xdr:colOff>
                    <xdr:row>12</xdr:row>
                    <xdr:rowOff>152400</xdr:rowOff>
                  </from>
                  <to>
                    <xdr:col>11</xdr:col>
                    <xdr:colOff>2352675</xdr:colOff>
                    <xdr:row>12</xdr:row>
                    <xdr:rowOff>390525</xdr:rowOff>
                  </to>
                </anchor>
              </controlPr>
            </control>
          </mc:Choice>
        </mc:AlternateContent>
        <mc:AlternateContent xmlns:mc="http://schemas.openxmlformats.org/markup-compatibility/2006">
          <mc:Choice Requires="x14">
            <control shapeId="3471" r:id="rId121" name="Check Box 399">
              <controlPr defaultSize="0" autoFill="0" autoLine="0" autoPict="0">
                <anchor moveWithCells="1">
                  <from>
                    <xdr:col>11</xdr:col>
                    <xdr:colOff>1600200</xdr:colOff>
                    <xdr:row>14</xdr:row>
                    <xdr:rowOff>114300</xdr:rowOff>
                  </from>
                  <to>
                    <xdr:col>11</xdr:col>
                    <xdr:colOff>2352675</xdr:colOff>
                    <xdr:row>14</xdr:row>
                    <xdr:rowOff>352425</xdr:rowOff>
                  </to>
                </anchor>
              </controlPr>
            </control>
          </mc:Choice>
        </mc:AlternateContent>
        <mc:AlternateContent xmlns:mc="http://schemas.openxmlformats.org/markup-compatibility/2006">
          <mc:Choice Requires="x14">
            <control shapeId="3472" r:id="rId122" name="Check Box 400">
              <controlPr defaultSize="0" autoFill="0" autoLine="0" autoPict="0">
                <anchor moveWithCells="1">
                  <from>
                    <xdr:col>11</xdr:col>
                    <xdr:colOff>1600200</xdr:colOff>
                    <xdr:row>16</xdr:row>
                    <xdr:rowOff>161925</xdr:rowOff>
                  </from>
                  <to>
                    <xdr:col>11</xdr:col>
                    <xdr:colOff>2352675</xdr:colOff>
                    <xdr:row>16</xdr:row>
                    <xdr:rowOff>400050</xdr:rowOff>
                  </to>
                </anchor>
              </controlPr>
            </control>
          </mc:Choice>
        </mc:AlternateContent>
        <mc:AlternateContent xmlns:mc="http://schemas.openxmlformats.org/markup-compatibility/2006">
          <mc:Choice Requires="x14">
            <control shapeId="3473" r:id="rId123" name="Check Box 401">
              <controlPr defaultSize="0" autoFill="0" autoLine="0" autoPict="0">
                <anchor moveWithCells="1">
                  <from>
                    <xdr:col>11</xdr:col>
                    <xdr:colOff>1600200</xdr:colOff>
                    <xdr:row>18</xdr:row>
                    <xdr:rowOff>142875</xdr:rowOff>
                  </from>
                  <to>
                    <xdr:col>11</xdr:col>
                    <xdr:colOff>2352675</xdr:colOff>
                    <xdr:row>18</xdr:row>
                    <xdr:rowOff>381000</xdr:rowOff>
                  </to>
                </anchor>
              </controlPr>
            </control>
          </mc:Choice>
        </mc:AlternateContent>
        <mc:AlternateContent xmlns:mc="http://schemas.openxmlformats.org/markup-compatibility/2006">
          <mc:Choice Requires="x14">
            <control shapeId="3474" r:id="rId124" name="Check Box 402">
              <controlPr defaultSize="0" autoFill="0" autoLine="0" autoPict="0">
                <anchor moveWithCells="1">
                  <from>
                    <xdr:col>11</xdr:col>
                    <xdr:colOff>1581150</xdr:colOff>
                    <xdr:row>20</xdr:row>
                    <xdr:rowOff>133350</xdr:rowOff>
                  </from>
                  <to>
                    <xdr:col>11</xdr:col>
                    <xdr:colOff>2333625</xdr:colOff>
                    <xdr:row>20</xdr:row>
                    <xdr:rowOff>371475</xdr:rowOff>
                  </to>
                </anchor>
              </controlPr>
            </control>
          </mc:Choice>
        </mc:AlternateContent>
        <mc:AlternateContent xmlns:mc="http://schemas.openxmlformats.org/markup-compatibility/2006">
          <mc:Choice Requires="x14">
            <control shapeId="3475" r:id="rId125" name="Check Box 403">
              <controlPr defaultSize="0" autoFill="0" autoLine="0" autoPict="0">
                <anchor moveWithCells="1">
                  <from>
                    <xdr:col>11</xdr:col>
                    <xdr:colOff>1571625</xdr:colOff>
                    <xdr:row>22</xdr:row>
                    <xdr:rowOff>152400</xdr:rowOff>
                  </from>
                  <to>
                    <xdr:col>11</xdr:col>
                    <xdr:colOff>2324100</xdr:colOff>
                    <xdr:row>22</xdr:row>
                    <xdr:rowOff>390525</xdr:rowOff>
                  </to>
                </anchor>
              </controlPr>
            </control>
          </mc:Choice>
        </mc:AlternateContent>
        <mc:AlternateContent xmlns:mc="http://schemas.openxmlformats.org/markup-compatibility/2006">
          <mc:Choice Requires="x14">
            <control shapeId="3476" r:id="rId126" name="Check Box 404">
              <controlPr defaultSize="0" autoFill="0" autoLine="0" autoPict="0">
                <anchor moveWithCells="1">
                  <from>
                    <xdr:col>11</xdr:col>
                    <xdr:colOff>1590675</xdr:colOff>
                    <xdr:row>24</xdr:row>
                    <xdr:rowOff>114300</xdr:rowOff>
                  </from>
                  <to>
                    <xdr:col>11</xdr:col>
                    <xdr:colOff>2343150</xdr:colOff>
                    <xdr:row>24</xdr:row>
                    <xdr:rowOff>352425</xdr:rowOff>
                  </to>
                </anchor>
              </controlPr>
            </control>
          </mc:Choice>
        </mc:AlternateContent>
        <mc:AlternateContent xmlns:mc="http://schemas.openxmlformats.org/markup-compatibility/2006">
          <mc:Choice Requires="x14">
            <control shapeId="3477" r:id="rId127" name="Check Box 405">
              <controlPr defaultSize="0" autoFill="0" autoLine="0" autoPict="0">
                <anchor moveWithCells="1">
                  <from>
                    <xdr:col>11</xdr:col>
                    <xdr:colOff>1571625</xdr:colOff>
                    <xdr:row>26</xdr:row>
                    <xdr:rowOff>152400</xdr:rowOff>
                  </from>
                  <to>
                    <xdr:col>11</xdr:col>
                    <xdr:colOff>2324100</xdr:colOff>
                    <xdr:row>26</xdr:row>
                    <xdr:rowOff>390525</xdr:rowOff>
                  </to>
                </anchor>
              </controlPr>
            </control>
          </mc:Choice>
        </mc:AlternateContent>
        <mc:AlternateContent xmlns:mc="http://schemas.openxmlformats.org/markup-compatibility/2006">
          <mc:Choice Requires="x14">
            <control shapeId="3479" r:id="rId128" name="Check Box 407">
              <controlPr defaultSize="0" autoFill="0" autoLine="0" autoPict="0">
                <anchor moveWithCells="1">
                  <from>
                    <xdr:col>11</xdr:col>
                    <xdr:colOff>1581150</xdr:colOff>
                    <xdr:row>29</xdr:row>
                    <xdr:rowOff>152400</xdr:rowOff>
                  </from>
                  <to>
                    <xdr:col>11</xdr:col>
                    <xdr:colOff>2333625</xdr:colOff>
                    <xdr:row>29</xdr:row>
                    <xdr:rowOff>390525</xdr:rowOff>
                  </to>
                </anchor>
              </controlPr>
            </control>
          </mc:Choice>
        </mc:AlternateContent>
        <mc:AlternateContent xmlns:mc="http://schemas.openxmlformats.org/markup-compatibility/2006">
          <mc:Choice Requires="x14">
            <control shapeId="3480" r:id="rId129" name="Check Box 408">
              <controlPr defaultSize="0" autoFill="0" autoLine="0" autoPict="0">
                <anchor moveWithCells="1">
                  <from>
                    <xdr:col>11</xdr:col>
                    <xdr:colOff>1609725</xdr:colOff>
                    <xdr:row>31</xdr:row>
                    <xdr:rowOff>142875</xdr:rowOff>
                  </from>
                  <to>
                    <xdr:col>11</xdr:col>
                    <xdr:colOff>2362200</xdr:colOff>
                    <xdr:row>31</xdr:row>
                    <xdr:rowOff>381000</xdr:rowOff>
                  </to>
                </anchor>
              </controlPr>
            </control>
          </mc:Choice>
        </mc:AlternateContent>
        <mc:AlternateContent xmlns:mc="http://schemas.openxmlformats.org/markup-compatibility/2006">
          <mc:Choice Requires="x14">
            <control shapeId="3481" r:id="rId130" name="Check Box 409">
              <controlPr defaultSize="0" autoFill="0" autoLine="0" autoPict="0">
                <anchor moveWithCells="1">
                  <from>
                    <xdr:col>11</xdr:col>
                    <xdr:colOff>1600200</xdr:colOff>
                    <xdr:row>33</xdr:row>
                    <xdr:rowOff>161925</xdr:rowOff>
                  </from>
                  <to>
                    <xdr:col>11</xdr:col>
                    <xdr:colOff>2352675</xdr:colOff>
                    <xdr:row>33</xdr:row>
                    <xdr:rowOff>400050</xdr:rowOff>
                  </to>
                </anchor>
              </controlPr>
            </control>
          </mc:Choice>
        </mc:AlternateContent>
        <mc:AlternateContent xmlns:mc="http://schemas.openxmlformats.org/markup-compatibility/2006">
          <mc:Choice Requires="x14">
            <control shapeId="3482" r:id="rId131" name="Check Box 410">
              <controlPr defaultSize="0" autoFill="0" autoLine="0" autoPict="0">
                <anchor moveWithCells="1">
                  <from>
                    <xdr:col>11</xdr:col>
                    <xdr:colOff>1628775</xdr:colOff>
                    <xdr:row>35</xdr:row>
                    <xdr:rowOff>171450</xdr:rowOff>
                  </from>
                  <to>
                    <xdr:col>11</xdr:col>
                    <xdr:colOff>2381250</xdr:colOff>
                    <xdr:row>35</xdr:row>
                    <xdr:rowOff>409575</xdr:rowOff>
                  </to>
                </anchor>
              </controlPr>
            </control>
          </mc:Choice>
        </mc:AlternateContent>
        <mc:AlternateContent xmlns:mc="http://schemas.openxmlformats.org/markup-compatibility/2006">
          <mc:Choice Requires="x14">
            <control shapeId="3483" r:id="rId132" name="Check Box 411">
              <controlPr defaultSize="0" autoFill="0" autoLine="0" autoPict="0">
                <anchor moveWithCells="1">
                  <from>
                    <xdr:col>11</xdr:col>
                    <xdr:colOff>1600200</xdr:colOff>
                    <xdr:row>37</xdr:row>
                    <xdr:rowOff>142875</xdr:rowOff>
                  </from>
                  <to>
                    <xdr:col>11</xdr:col>
                    <xdr:colOff>2352675</xdr:colOff>
                    <xdr:row>37</xdr:row>
                    <xdr:rowOff>381000</xdr:rowOff>
                  </to>
                </anchor>
              </controlPr>
            </control>
          </mc:Choice>
        </mc:AlternateContent>
        <mc:AlternateContent xmlns:mc="http://schemas.openxmlformats.org/markup-compatibility/2006">
          <mc:Choice Requires="x14">
            <control shapeId="3484" r:id="rId133" name="Check Box 412">
              <controlPr defaultSize="0" autoFill="0" autoLine="0" autoPict="0">
                <anchor moveWithCells="1">
                  <from>
                    <xdr:col>11</xdr:col>
                    <xdr:colOff>1609725</xdr:colOff>
                    <xdr:row>41</xdr:row>
                    <xdr:rowOff>133350</xdr:rowOff>
                  </from>
                  <to>
                    <xdr:col>11</xdr:col>
                    <xdr:colOff>2362200</xdr:colOff>
                    <xdr:row>41</xdr:row>
                    <xdr:rowOff>371475</xdr:rowOff>
                  </to>
                </anchor>
              </controlPr>
            </control>
          </mc:Choice>
        </mc:AlternateContent>
        <mc:AlternateContent xmlns:mc="http://schemas.openxmlformats.org/markup-compatibility/2006">
          <mc:Choice Requires="x14">
            <control shapeId="3485" r:id="rId134" name="Check Box 413">
              <controlPr defaultSize="0" autoFill="0" autoLine="0" autoPict="0">
                <anchor moveWithCells="1">
                  <from>
                    <xdr:col>11</xdr:col>
                    <xdr:colOff>1590675</xdr:colOff>
                    <xdr:row>43</xdr:row>
                    <xdr:rowOff>133350</xdr:rowOff>
                  </from>
                  <to>
                    <xdr:col>11</xdr:col>
                    <xdr:colOff>2343150</xdr:colOff>
                    <xdr:row>43</xdr:row>
                    <xdr:rowOff>371475</xdr:rowOff>
                  </to>
                </anchor>
              </controlPr>
            </control>
          </mc:Choice>
        </mc:AlternateContent>
        <mc:AlternateContent xmlns:mc="http://schemas.openxmlformats.org/markup-compatibility/2006">
          <mc:Choice Requires="x14">
            <control shapeId="3486" r:id="rId135" name="Check Box 414">
              <controlPr defaultSize="0" autoFill="0" autoLine="0" autoPict="0">
                <anchor moveWithCells="1">
                  <from>
                    <xdr:col>11</xdr:col>
                    <xdr:colOff>1571625</xdr:colOff>
                    <xdr:row>45</xdr:row>
                    <xdr:rowOff>133350</xdr:rowOff>
                  </from>
                  <to>
                    <xdr:col>11</xdr:col>
                    <xdr:colOff>2324100</xdr:colOff>
                    <xdr:row>45</xdr:row>
                    <xdr:rowOff>371475</xdr:rowOff>
                  </to>
                </anchor>
              </controlPr>
            </control>
          </mc:Choice>
        </mc:AlternateContent>
        <mc:AlternateContent xmlns:mc="http://schemas.openxmlformats.org/markup-compatibility/2006">
          <mc:Choice Requires="x14">
            <control shapeId="3487" r:id="rId136" name="Check Box 415">
              <controlPr defaultSize="0" autoFill="0" autoLine="0" autoPict="0">
                <anchor moveWithCells="1">
                  <from>
                    <xdr:col>11</xdr:col>
                    <xdr:colOff>1600200</xdr:colOff>
                    <xdr:row>48</xdr:row>
                    <xdr:rowOff>133350</xdr:rowOff>
                  </from>
                  <to>
                    <xdr:col>11</xdr:col>
                    <xdr:colOff>2352675</xdr:colOff>
                    <xdr:row>48</xdr:row>
                    <xdr:rowOff>371475</xdr:rowOff>
                  </to>
                </anchor>
              </controlPr>
            </control>
          </mc:Choice>
        </mc:AlternateContent>
        <mc:AlternateContent xmlns:mc="http://schemas.openxmlformats.org/markup-compatibility/2006">
          <mc:Choice Requires="x14">
            <control shapeId="3488" r:id="rId137" name="Check Box 416">
              <controlPr defaultSize="0" autoFill="0" autoLine="0" autoPict="0">
                <anchor moveWithCells="1">
                  <from>
                    <xdr:col>11</xdr:col>
                    <xdr:colOff>1609725</xdr:colOff>
                    <xdr:row>51</xdr:row>
                    <xdr:rowOff>152400</xdr:rowOff>
                  </from>
                  <to>
                    <xdr:col>11</xdr:col>
                    <xdr:colOff>2362200</xdr:colOff>
                    <xdr:row>51</xdr:row>
                    <xdr:rowOff>390525</xdr:rowOff>
                  </to>
                </anchor>
              </controlPr>
            </control>
          </mc:Choice>
        </mc:AlternateContent>
        <mc:AlternateContent xmlns:mc="http://schemas.openxmlformats.org/markup-compatibility/2006">
          <mc:Choice Requires="x14">
            <control shapeId="3490" r:id="rId138" name="Check Box 418">
              <controlPr defaultSize="0" autoFill="0" autoLine="0" autoPict="0">
                <anchor moveWithCells="1">
                  <from>
                    <xdr:col>11</xdr:col>
                    <xdr:colOff>1609725</xdr:colOff>
                    <xdr:row>54</xdr:row>
                    <xdr:rowOff>152400</xdr:rowOff>
                  </from>
                  <to>
                    <xdr:col>11</xdr:col>
                    <xdr:colOff>2362200</xdr:colOff>
                    <xdr:row>54</xdr:row>
                    <xdr:rowOff>390525</xdr:rowOff>
                  </to>
                </anchor>
              </controlPr>
            </control>
          </mc:Choice>
        </mc:AlternateContent>
        <mc:AlternateContent xmlns:mc="http://schemas.openxmlformats.org/markup-compatibility/2006">
          <mc:Choice Requires="x14">
            <control shapeId="3491" r:id="rId139" name="Check Box 419">
              <controlPr defaultSize="0" autoFill="0" autoLine="0" autoPict="0">
                <anchor moveWithCells="1">
                  <from>
                    <xdr:col>11</xdr:col>
                    <xdr:colOff>1609725</xdr:colOff>
                    <xdr:row>56</xdr:row>
                    <xdr:rowOff>152400</xdr:rowOff>
                  </from>
                  <to>
                    <xdr:col>11</xdr:col>
                    <xdr:colOff>2362200</xdr:colOff>
                    <xdr:row>56</xdr:row>
                    <xdr:rowOff>390525</xdr:rowOff>
                  </to>
                </anchor>
              </controlPr>
            </control>
          </mc:Choice>
        </mc:AlternateContent>
        <mc:AlternateContent xmlns:mc="http://schemas.openxmlformats.org/markup-compatibility/2006">
          <mc:Choice Requires="x14">
            <control shapeId="3492" r:id="rId140" name="Check Box 420">
              <controlPr defaultSize="0" autoFill="0" autoLine="0" autoPict="0">
                <anchor moveWithCells="1">
                  <from>
                    <xdr:col>11</xdr:col>
                    <xdr:colOff>1581150</xdr:colOff>
                    <xdr:row>58</xdr:row>
                    <xdr:rowOff>133350</xdr:rowOff>
                  </from>
                  <to>
                    <xdr:col>11</xdr:col>
                    <xdr:colOff>2333625</xdr:colOff>
                    <xdr:row>58</xdr:row>
                    <xdr:rowOff>371475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H26"/>
  <sheetViews>
    <sheetView zoomScale="70" zoomScaleNormal="70" workbookViewId="0">
      <selection activeCell="I1" sqref="I1"/>
    </sheetView>
  </sheetViews>
  <sheetFormatPr defaultColWidth="9" defaultRowHeight="14.25" x14ac:dyDescent="0.15"/>
  <cols>
    <col min="1" max="2" width="3.75" style="2" customWidth="1"/>
    <col min="3" max="3" width="25.375" style="24" customWidth="1"/>
    <col min="4" max="4" width="12.875" style="79" customWidth="1"/>
    <col min="5" max="5" width="43.25" style="80" customWidth="1"/>
    <col min="6" max="6" width="5" style="161" customWidth="1"/>
    <col min="7" max="7" width="12.875" style="79" customWidth="1"/>
    <col min="8" max="8" width="45.625" style="80" customWidth="1"/>
    <col min="9" max="9" width="5" style="180" customWidth="1"/>
    <col min="10" max="10" width="12.875" style="79" customWidth="1"/>
    <col min="11" max="11" width="45.625" style="80" customWidth="1"/>
    <col min="12" max="12" width="5" style="180" customWidth="1"/>
    <col min="13" max="13" width="9" style="2"/>
    <col min="14" max="21" width="5.625" style="3" hidden="1" customWidth="1"/>
    <col min="22" max="22" width="5.75" style="3" hidden="1" customWidth="1"/>
    <col min="23" max="34" width="5.75" style="2" hidden="1" customWidth="1"/>
    <col min="35" max="16384" width="9" style="2"/>
  </cols>
  <sheetData>
    <row r="1" spans="1:34" ht="32.25" customHeight="1" x14ac:dyDescent="0.15">
      <c r="I1" s="369" t="s">
        <v>691</v>
      </c>
      <c r="J1" s="2"/>
    </row>
    <row r="2" spans="1:34" ht="22.5" customHeight="1" x14ac:dyDescent="0.15">
      <c r="A2" s="23" t="s">
        <v>682</v>
      </c>
      <c r="N2" s="81" t="s">
        <v>495</v>
      </c>
      <c r="O2" s="81" t="s">
        <v>496</v>
      </c>
      <c r="P2" s="81" t="s">
        <v>497</v>
      </c>
      <c r="Q2" s="7" t="s">
        <v>499</v>
      </c>
      <c r="R2" s="7" t="s">
        <v>500</v>
      </c>
      <c r="S2" s="7" t="s">
        <v>501</v>
      </c>
      <c r="T2" s="81" t="s">
        <v>503</v>
      </c>
      <c r="U2" s="81" t="s">
        <v>504</v>
      </c>
      <c r="V2" s="81" t="s">
        <v>505</v>
      </c>
      <c r="W2" s="7" t="s">
        <v>506</v>
      </c>
      <c r="X2" s="7" t="s">
        <v>507</v>
      </c>
      <c r="Y2" s="7" t="s">
        <v>508</v>
      </c>
      <c r="Z2" s="81" t="s">
        <v>510</v>
      </c>
      <c r="AA2" s="81" t="s">
        <v>511</v>
      </c>
      <c r="AB2" s="81" t="s">
        <v>512</v>
      </c>
      <c r="AC2" s="7" t="s">
        <v>513</v>
      </c>
      <c r="AD2" s="7" t="s">
        <v>514</v>
      </c>
      <c r="AE2" s="7" t="s">
        <v>515</v>
      </c>
      <c r="AF2" s="81" t="s">
        <v>517</v>
      </c>
      <c r="AG2" s="81" t="s">
        <v>518</v>
      </c>
      <c r="AH2" s="81" t="s">
        <v>519</v>
      </c>
    </row>
    <row r="3" spans="1:34" ht="18.75" customHeight="1" x14ac:dyDescent="0.15">
      <c r="A3" s="23" t="s">
        <v>520</v>
      </c>
      <c r="N3" s="82">
        <v>0</v>
      </c>
      <c r="O3" s="82">
        <v>0</v>
      </c>
      <c r="P3" s="82">
        <v>0</v>
      </c>
      <c r="Q3" s="78">
        <v>0</v>
      </c>
      <c r="R3" s="78">
        <v>0</v>
      </c>
      <c r="S3" s="78">
        <v>0</v>
      </c>
      <c r="T3" s="83">
        <v>0</v>
      </c>
      <c r="U3" s="83">
        <v>0</v>
      </c>
      <c r="V3" s="83">
        <v>0</v>
      </c>
      <c r="W3" s="78">
        <v>0</v>
      </c>
      <c r="X3" s="78">
        <v>0</v>
      </c>
      <c r="Y3" s="78">
        <v>0</v>
      </c>
      <c r="Z3" s="83">
        <v>0</v>
      </c>
      <c r="AA3" s="83">
        <v>0</v>
      </c>
      <c r="AB3" s="83">
        <v>0</v>
      </c>
      <c r="AC3" s="78">
        <v>0</v>
      </c>
      <c r="AD3" s="78">
        <v>0</v>
      </c>
      <c r="AE3" s="78">
        <v>0</v>
      </c>
      <c r="AF3" s="83">
        <v>0</v>
      </c>
      <c r="AG3" s="83">
        <v>0</v>
      </c>
      <c r="AH3" s="83">
        <v>0</v>
      </c>
    </row>
    <row r="4" spans="1:34" ht="6.75" customHeight="1" thickBot="1" x14ac:dyDescent="0.2">
      <c r="A4" s="23"/>
      <c r="N4" s="3">
        <f>IF(N3=0,0,N3-1)</f>
        <v>0</v>
      </c>
      <c r="O4" s="3">
        <f t="shared" ref="O4:AH4" si="0">IF(O3=0,0,O3-1)</f>
        <v>0</v>
      </c>
      <c r="P4" s="3">
        <f t="shared" si="0"/>
        <v>0</v>
      </c>
      <c r="Q4" s="3">
        <f t="shared" si="0"/>
        <v>0</v>
      </c>
      <c r="R4" s="3">
        <f t="shared" si="0"/>
        <v>0</v>
      </c>
      <c r="S4" s="3">
        <f t="shared" si="0"/>
        <v>0</v>
      </c>
      <c r="T4" s="3">
        <f t="shared" si="0"/>
        <v>0</v>
      </c>
      <c r="U4" s="3">
        <f t="shared" si="0"/>
        <v>0</v>
      </c>
      <c r="V4" s="3">
        <f t="shared" si="0"/>
        <v>0</v>
      </c>
      <c r="W4" s="3">
        <f t="shared" si="0"/>
        <v>0</v>
      </c>
      <c r="X4" s="3">
        <f t="shared" si="0"/>
        <v>0</v>
      </c>
      <c r="Y4" s="3">
        <f t="shared" si="0"/>
        <v>0</v>
      </c>
      <c r="Z4" s="3">
        <f t="shared" si="0"/>
        <v>0</v>
      </c>
      <c r="AA4" s="3">
        <f t="shared" si="0"/>
        <v>0</v>
      </c>
      <c r="AB4" s="3">
        <f t="shared" si="0"/>
        <v>0</v>
      </c>
      <c r="AC4" s="3">
        <f t="shared" si="0"/>
        <v>0</v>
      </c>
      <c r="AD4" s="3">
        <f t="shared" si="0"/>
        <v>0</v>
      </c>
      <c r="AE4" s="3">
        <f t="shared" si="0"/>
        <v>0</v>
      </c>
      <c r="AF4" s="3">
        <f t="shared" si="0"/>
        <v>0</v>
      </c>
      <c r="AG4" s="3">
        <f t="shared" si="0"/>
        <v>0</v>
      </c>
      <c r="AH4" s="3">
        <f t="shared" si="0"/>
        <v>0</v>
      </c>
    </row>
    <row r="5" spans="1:34" ht="22.5" customHeight="1" thickBot="1" x14ac:dyDescent="0.2">
      <c r="A5" s="322" t="s">
        <v>521</v>
      </c>
      <c r="B5" s="323"/>
      <c r="C5" s="324"/>
      <c r="D5" s="84"/>
      <c r="E5" s="84"/>
      <c r="G5" s="84"/>
      <c r="H5" s="84"/>
      <c r="J5" s="84"/>
      <c r="K5" s="84"/>
    </row>
    <row r="6" spans="1:34" x14ac:dyDescent="0.15">
      <c r="A6" s="349" t="s">
        <v>28</v>
      </c>
      <c r="B6" s="350"/>
      <c r="C6" s="350"/>
      <c r="D6" s="341" t="s">
        <v>522</v>
      </c>
      <c r="E6" s="342"/>
      <c r="F6" s="347"/>
      <c r="G6" s="341" t="s">
        <v>30</v>
      </c>
      <c r="H6" s="342"/>
      <c r="I6" s="347"/>
      <c r="J6" s="341" t="s">
        <v>31</v>
      </c>
      <c r="K6" s="342"/>
      <c r="L6" s="343"/>
    </row>
    <row r="7" spans="1:34" ht="14.25" customHeight="1" x14ac:dyDescent="0.15">
      <c r="A7" s="351"/>
      <c r="B7" s="352"/>
      <c r="C7" s="352"/>
      <c r="D7" s="344" t="s">
        <v>36</v>
      </c>
      <c r="E7" s="345"/>
      <c r="F7" s="348"/>
      <c r="G7" s="344" t="s">
        <v>523</v>
      </c>
      <c r="H7" s="345"/>
      <c r="I7" s="348"/>
      <c r="J7" s="344" t="s">
        <v>38</v>
      </c>
      <c r="K7" s="345"/>
      <c r="L7" s="346"/>
      <c r="N7" s="85" t="s">
        <v>90</v>
      </c>
      <c r="O7" s="85" t="s">
        <v>33</v>
      </c>
      <c r="P7" t="s">
        <v>34</v>
      </c>
      <c r="Q7" s="2" t="s">
        <v>35</v>
      </c>
    </row>
    <row r="8" spans="1:34" ht="40.5" customHeight="1" x14ac:dyDescent="0.15">
      <c r="A8" s="353" t="s">
        <v>524</v>
      </c>
      <c r="B8" s="354"/>
      <c r="C8" s="355"/>
      <c r="D8" s="31" t="s">
        <v>494</v>
      </c>
      <c r="E8" s="116"/>
      <c r="F8" s="219" t="b">
        <v>0</v>
      </c>
      <c r="G8" s="31" t="s">
        <v>525</v>
      </c>
      <c r="H8" s="116"/>
      <c r="I8" s="212" t="b">
        <v>0</v>
      </c>
      <c r="J8" s="31" t="s">
        <v>526</v>
      </c>
      <c r="K8" s="116"/>
      <c r="L8" s="213" t="b">
        <v>0</v>
      </c>
      <c r="N8" s="85" t="s">
        <v>91</v>
      </c>
      <c r="O8" s="85">
        <f>SUM(N4,Q4,T4,W4,Z4,AC4,AF4)</f>
        <v>0</v>
      </c>
      <c r="P8" s="3">
        <f>FREQUENCY((N3,Q3,T3,W3,Z3,AC3,AF3),{5,0})</f>
        <v>0</v>
      </c>
      <c r="Q8" s="3" t="str">
        <f>IF(P8=0,"",O8/P8)</f>
        <v/>
      </c>
    </row>
    <row r="9" spans="1:34" ht="20.25" customHeight="1" x14ac:dyDescent="0.15">
      <c r="A9" s="356"/>
      <c r="B9" s="357"/>
      <c r="C9" s="358"/>
      <c r="D9" s="262" t="s">
        <v>527</v>
      </c>
      <c r="E9" s="263"/>
      <c r="F9" s="264"/>
      <c r="G9" s="262" t="s">
        <v>528</v>
      </c>
      <c r="H9" s="263"/>
      <c r="I9" s="264"/>
      <c r="J9" s="262" t="s">
        <v>529</v>
      </c>
      <c r="K9" s="263"/>
      <c r="L9" s="292"/>
      <c r="N9" s="85" t="s">
        <v>92</v>
      </c>
      <c r="O9" s="85">
        <f>SUM(O4,R4,U4,X4,AA4,AD4,AG4)</f>
        <v>0</v>
      </c>
      <c r="P9" s="3">
        <f>FREQUENCY((O3,R3,U3,X3,AA3,AD3,AG3),{5,0})</f>
        <v>0</v>
      </c>
      <c r="Q9" s="3" t="str">
        <f t="shared" ref="Q9:Q10" si="1">IF(P9=0,"",O9/P9)</f>
        <v/>
      </c>
    </row>
    <row r="10" spans="1:34" s="77" customFormat="1" ht="26.25" customHeight="1" x14ac:dyDescent="0.15">
      <c r="A10" s="36" t="s">
        <v>530</v>
      </c>
      <c r="B10" s="30"/>
      <c r="C10" s="109"/>
      <c r="D10" s="114"/>
      <c r="E10" s="333"/>
      <c r="F10" s="333"/>
      <c r="G10" s="113"/>
      <c r="H10" s="335"/>
      <c r="I10" s="335"/>
      <c r="J10" s="114"/>
      <c r="K10" s="333"/>
      <c r="L10" s="334"/>
      <c r="N10" s="85" t="s">
        <v>93</v>
      </c>
      <c r="O10" s="85">
        <f>SUM(P4,S4,V4,Y4,AB4,AE4,AH4)</f>
        <v>0</v>
      </c>
      <c r="P10" s="3">
        <f>FREQUENCY((P3,S3,V3,Y3,AB3,AE3,AH3),{5,0})</f>
        <v>0</v>
      </c>
      <c r="Q10" s="3" t="str">
        <f t="shared" si="1"/>
        <v/>
      </c>
      <c r="R10" s="78"/>
      <c r="S10" s="78"/>
      <c r="T10" s="78"/>
      <c r="U10" s="78"/>
      <c r="V10" s="78"/>
    </row>
    <row r="11" spans="1:34" s="77" customFormat="1" ht="40.5" customHeight="1" x14ac:dyDescent="0.15">
      <c r="A11" s="36"/>
      <c r="B11" s="30"/>
      <c r="C11" s="329" t="s">
        <v>531</v>
      </c>
      <c r="D11" s="31" t="s">
        <v>498</v>
      </c>
      <c r="E11" s="116"/>
      <c r="F11" s="221" t="b">
        <v>0</v>
      </c>
      <c r="G11" s="31" t="s">
        <v>532</v>
      </c>
      <c r="H11" s="116"/>
      <c r="I11" s="212" t="b">
        <v>0</v>
      </c>
      <c r="J11" s="31" t="s">
        <v>533</v>
      </c>
      <c r="K11" s="116"/>
      <c r="L11" s="213" t="b">
        <v>0</v>
      </c>
    </row>
    <row r="12" spans="1:34" s="77" customFormat="1" ht="36" customHeight="1" x14ac:dyDescent="0.15">
      <c r="A12" s="36"/>
      <c r="B12" s="30"/>
      <c r="C12" s="283"/>
      <c r="D12" s="262" t="s">
        <v>534</v>
      </c>
      <c r="E12" s="263"/>
      <c r="F12" s="264"/>
      <c r="G12" s="262" t="s">
        <v>535</v>
      </c>
      <c r="H12" s="263"/>
      <c r="I12" s="264"/>
      <c r="J12" s="262" t="s">
        <v>536</v>
      </c>
      <c r="K12" s="263"/>
      <c r="L12" s="292"/>
    </row>
    <row r="13" spans="1:34" s="77" customFormat="1" ht="40.5" customHeight="1" x14ac:dyDescent="0.15">
      <c r="A13" s="36"/>
      <c r="B13" s="30"/>
      <c r="C13" s="286" t="s">
        <v>537</v>
      </c>
      <c r="D13" s="31" t="s">
        <v>502</v>
      </c>
      <c r="E13" s="116"/>
      <c r="F13" s="221" t="b">
        <v>0</v>
      </c>
      <c r="G13" s="31" t="s">
        <v>538</v>
      </c>
      <c r="H13" s="116"/>
      <c r="I13" s="212" t="b">
        <v>0</v>
      </c>
      <c r="J13" s="31" t="s">
        <v>539</v>
      </c>
      <c r="K13" s="116"/>
      <c r="L13" s="213" t="b">
        <v>0</v>
      </c>
      <c r="N13" s="78"/>
      <c r="O13" s="78"/>
      <c r="P13" s="78"/>
      <c r="Q13" s="78"/>
      <c r="R13" s="78"/>
      <c r="S13" s="78"/>
      <c r="T13" s="78"/>
      <c r="U13" s="78"/>
      <c r="V13" s="78"/>
    </row>
    <row r="14" spans="1:34" s="77" customFormat="1" ht="54.75" customHeight="1" x14ac:dyDescent="0.15">
      <c r="A14" s="36"/>
      <c r="B14" s="30"/>
      <c r="C14" s="264"/>
      <c r="D14" s="262" t="s">
        <v>540</v>
      </c>
      <c r="E14" s="263"/>
      <c r="F14" s="264"/>
      <c r="G14" s="262" t="s">
        <v>541</v>
      </c>
      <c r="H14" s="263"/>
      <c r="I14" s="264"/>
      <c r="J14" s="262" t="s">
        <v>542</v>
      </c>
      <c r="K14" s="263"/>
      <c r="L14" s="292"/>
      <c r="N14" s="78"/>
      <c r="O14" s="78"/>
      <c r="P14" s="78"/>
      <c r="Q14" s="78"/>
      <c r="R14" s="78"/>
      <c r="S14" s="78"/>
      <c r="T14" s="78"/>
      <c r="U14" s="78"/>
      <c r="V14" s="78"/>
    </row>
    <row r="15" spans="1:34" ht="40.5" customHeight="1" x14ac:dyDescent="0.15">
      <c r="A15" s="36"/>
      <c r="B15" s="30"/>
      <c r="C15" s="286" t="s">
        <v>543</v>
      </c>
      <c r="D15" s="31" t="s">
        <v>506</v>
      </c>
      <c r="E15" s="116"/>
      <c r="F15" s="219" t="b">
        <v>0</v>
      </c>
      <c r="G15" s="169" t="s">
        <v>544</v>
      </c>
      <c r="H15" s="7"/>
      <c r="I15" s="220" t="b">
        <v>0</v>
      </c>
      <c r="J15" s="31" t="s">
        <v>545</v>
      </c>
      <c r="K15" s="116"/>
      <c r="L15" s="213" t="b">
        <v>0</v>
      </c>
    </row>
    <row r="16" spans="1:34" ht="34.5" customHeight="1" x14ac:dyDescent="0.15">
      <c r="A16" s="36"/>
      <c r="B16" s="30"/>
      <c r="C16" s="264"/>
      <c r="D16" s="262" t="s">
        <v>546</v>
      </c>
      <c r="E16" s="263"/>
      <c r="F16" s="264"/>
      <c r="G16" s="262" t="s">
        <v>547</v>
      </c>
      <c r="H16" s="263"/>
      <c r="I16" s="264"/>
      <c r="J16" s="262" t="s">
        <v>548</v>
      </c>
      <c r="K16" s="263"/>
      <c r="L16" s="292"/>
    </row>
    <row r="17" spans="1:22" s="77" customFormat="1" ht="26.25" customHeight="1" x14ac:dyDescent="0.15">
      <c r="A17" s="87" t="s">
        <v>549</v>
      </c>
      <c r="B17" s="69"/>
      <c r="C17" s="86"/>
      <c r="D17" s="359"/>
      <c r="E17" s="359"/>
      <c r="F17" s="359"/>
      <c r="G17" s="113"/>
      <c r="H17" s="335"/>
      <c r="I17" s="335"/>
      <c r="J17" s="359"/>
      <c r="K17" s="359"/>
      <c r="L17" s="360"/>
      <c r="N17" s="78"/>
      <c r="O17" s="78"/>
      <c r="P17" s="78"/>
      <c r="Q17" s="78"/>
      <c r="R17" s="78"/>
      <c r="S17" s="78"/>
      <c r="T17" s="78"/>
      <c r="U17" s="78"/>
      <c r="V17" s="78"/>
    </row>
    <row r="18" spans="1:22" s="77" customFormat="1" ht="40.5" customHeight="1" x14ac:dyDescent="0.15">
      <c r="A18" s="88"/>
      <c r="B18" s="63"/>
      <c r="C18" s="286" t="s">
        <v>550</v>
      </c>
      <c r="D18" s="31" t="s">
        <v>509</v>
      </c>
      <c r="E18" s="116"/>
      <c r="F18" s="221" t="b">
        <v>0</v>
      </c>
      <c r="G18" s="31" t="s">
        <v>551</v>
      </c>
      <c r="H18" s="116"/>
      <c r="I18" s="212" t="b">
        <v>0</v>
      </c>
      <c r="J18" s="31" t="s">
        <v>552</v>
      </c>
      <c r="K18" s="116"/>
      <c r="L18" s="213" t="b">
        <v>0</v>
      </c>
    </row>
    <row r="19" spans="1:22" s="77" customFormat="1" ht="67.5" customHeight="1" x14ac:dyDescent="0.15">
      <c r="A19" s="88"/>
      <c r="B19" s="63"/>
      <c r="C19" s="264"/>
      <c r="D19" s="262" t="s">
        <v>553</v>
      </c>
      <c r="E19" s="263"/>
      <c r="F19" s="264"/>
      <c r="G19" s="262" t="s">
        <v>554</v>
      </c>
      <c r="H19" s="263"/>
      <c r="I19" s="264"/>
      <c r="J19" s="262" t="s">
        <v>555</v>
      </c>
      <c r="K19" s="263"/>
      <c r="L19" s="292"/>
    </row>
    <row r="20" spans="1:22" ht="40.5" customHeight="1" x14ac:dyDescent="0.15">
      <c r="A20" s="36"/>
      <c r="B20" s="30"/>
      <c r="C20" s="286" t="s">
        <v>556</v>
      </c>
      <c r="D20" s="31" t="s">
        <v>513</v>
      </c>
      <c r="E20" s="116"/>
      <c r="F20" s="219" t="b">
        <v>0</v>
      </c>
      <c r="G20" s="31" t="s">
        <v>557</v>
      </c>
      <c r="H20" s="116"/>
      <c r="I20" s="212" t="b">
        <v>0</v>
      </c>
      <c r="J20" s="31" t="s">
        <v>558</v>
      </c>
      <c r="K20" s="116"/>
      <c r="L20" s="213" t="b">
        <v>0</v>
      </c>
    </row>
    <row r="21" spans="1:22" ht="79.5" customHeight="1" x14ac:dyDescent="0.15">
      <c r="A21" s="36"/>
      <c r="B21" s="30"/>
      <c r="C21" s="264"/>
      <c r="D21" s="262" t="s">
        <v>559</v>
      </c>
      <c r="E21" s="263"/>
      <c r="F21" s="264"/>
      <c r="G21" s="262" t="s">
        <v>560</v>
      </c>
      <c r="H21" s="263"/>
      <c r="I21" s="264"/>
      <c r="J21" s="262" t="s">
        <v>561</v>
      </c>
      <c r="K21" s="263"/>
      <c r="L21" s="292"/>
    </row>
    <row r="22" spans="1:22" ht="40.5" customHeight="1" x14ac:dyDescent="0.15">
      <c r="A22" s="36"/>
      <c r="B22" s="30"/>
      <c r="C22" s="286" t="s">
        <v>562</v>
      </c>
      <c r="D22" s="31" t="s">
        <v>516</v>
      </c>
      <c r="E22" s="116"/>
      <c r="F22" s="219" t="b">
        <v>0</v>
      </c>
      <c r="G22" s="31" t="s">
        <v>563</v>
      </c>
      <c r="H22" s="116"/>
      <c r="I22" s="212" t="b">
        <v>0</v>
      </c>
      <c r="J22" s="31" t="s">
        <v>564</v>
      </c>
      <c r="K22" s="116"/>
      <c r="L22" s="213" t="b">
        <v>0</v>
      </c>
    </row>
    <row r="23" spans="1:22" ht="28.5" customHeight="1" thickBot="1" x14ac:dyDescent="0.2">
      <c r="A23" s="41"/>
      <c r="B23" s="42"/>
      <c r="C23" s="268"/>
      <c r="D23" s="266" t="s">
        <v>565</v>
      </c>
      <c r="E23" s="267"/>
      <c r="F23" s="268"/>
      <c r="G23" s="266" t="s">
        <v>566</v>
      </c>
      <c r="H23" s="267"/>
      <c r="I23" s="268"/>
      <c r="J23" s="266" t="s">
        <v>567</v>
      </c>
      <c r="K23" s="267"/>
      <c r="L23" s="272"/>
    </row>
    <row r="24" spans="1:22" s="77" customFormat="1" x14ac:dyDescent="0.15">
      <c r="C24" s="89"/>
      <c r="D24" s="90" t="s">
        <v>665</v>
      </c>
      <c r="E24" s="149" t="s">
        <v>680</v>
      </c>
      <c r="F24" s="135">
        <f>COUNTIF(D8:F23, "TRUE")/7</f>
        <v>0</v>
      </c>
      <c r="G24" s="90" t="s">
        <v>666</v>
      </c>
      <c r="H24" s="149" t="s">
        <v>680</v>
      </c>
      <c r="I24" s="182">
        <f>COUNTIF(G8:I22, "TRUE")/7</f>
        <v>0</v>
      </c>
      <c r="J24" s="90" t="s">
        <v>667</v>
      </c>
      <c r="K24" s="149" t="s">
        <v>680</v>
      </c>
      <c r="L24" s="182">
        <f>COUNTIF(J8:L22, "TRUE")/7</f>
        <v>0</v>
      </c>
      <c r="N24" s="78"/>
      <c r="O24" s="78"/>
      <c r="P24" s="78"/>
      <c r="Q24" s="78"/>
      <c r="R24" s="78"/>
      <c r="S24" s="78"/>
      <c r="T24" s="78"/>
      <c r="U24" s="78"/>
      <c r="V24" s="78"/>
    </row>
    <row r="26" spans="1:22" x14ac:dyDescent="0.15">
      <c r="H26" s="149" t="s">
        <v>675</v>
      </c>
      <c r="I26" s="84">
        <f>(F24*1)+(I24*2)+(L24*3)</f>
        <v>0</v>
      </c>
    </row>
  </sheetData>
  <customSheetViews>
    <customSheetView guid="{DDCCA11A-DCCF-4F02-B1A5-83F9781F0AA0}" topLeftCell="A13">
      <selection activeCell="I26" sqref="I26"/>
    </customSheetView>
  </customSheetViews>
  <mergeCells count="42">
    <mergeCell ref="C20:C21"/>
    <mergeCell ref="C22:C23"/>
    <mergeCell ref="D21:F21"/>
    <mergeCell ref="G21:I21"/>
    <mergeCell ref="J21:L21"/>
    <mergeCell ref="D23:F23"/>
    <mergeCell ref="G23:I23"/>
    <mergeCell ref="J23:L23"/>
    <mergeCell ref="C15:C16"/>
    <mergeCell ref="C18:C19"/>
    <mergeCell ref="D19:F19"/>
    <mergeCell ref="D17:F17"/>
    <mergeCell ref="J17:L17"/>
    <mergeCell ref="J19:L19"/>
    <mergeCell ref="G19:I19"/>
    <mergeCell ref="H17:I17"/>
    <mergeCell ref="C11:C12"/>
    <mergeCell ref="C13:C14"/>
    <mergeCell ref="D12:F12"/>
    <mergeCell ref="G12:I12"/>
    <mergeCell ref="J12:L12"/>
    <mergeCell ref="A5:C5"/>
    <mergeCell ref="A6:C7"/>
    <mergeCell ref="A8:C9"/>
    <mergeCell ref="D6:F6"/>
    <mergeCell ref="D7:F7"/>
    <mergeCell ref="J6:L6"/>
    <mergeCell ref="J7:L7"/>
    <mergeCell ref="D9:F9"/>
    <mergeCell ref="G9:I9"/>
    <mergeCell ref="J9:L9"/>
    <mergeCell ref="G6:I6"/>
    <mergeCell ref="G7:I7"/>
    <mergeCell ref="K10:L10"/>
    <mergeCell ref="J14:L14"/>
    <mergeCell ref="G14:I14"/>
    <mergeCell ref="D14:F14"/>
    <mergeCell ref="D16:F16"/>
    <mergeCell ref="G16:I16"/>
    <mergeCell ref="J16:L16"/>
    <mergeCell ref="E10:F10"/>
    <mergeCell ref="H10:I10"/>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81" r:id="rId3" name="Group Box 85">
              <controlPr defaultSize="0" autoFill="0" autoPict="0">
                <anchor moveWithCells="1">
                  <from>
                    <xdr:col>4</xdr:col>
                    <xdr:colOff>38100</xdr:colOff>
                    <xdr:row>7</xdr:row>
                    <xdr:rowOff>57150</xdr:rowOff>
                  </from>
                  <to>
                    <xdr:col>4</xdr:col>
                    <xdr:colOff>2990850</xdr:colOff>
                    <xdr:row>9</xdr:row>
                    <xdr:rowOff>171450</xdr:rowOff>
                  </to>
                </anchor>
              </controlPr>
            </control>
          </mc:Choice>
        </mc:AlternateContent>
        <mc:AlternateContent xmlns:mc="http://schemas.openxmlformats.org/markup-compatibility/2006">
          <mc:Choice Requires="x14">
            <control shapeId="4182" r:id="rId4" name="Group Box 86">
              <controlPr defaultSize="0" autoFill="0" autoPict="0">
                <anchor moveWithCells="1">
                  <from>
                    <xdr:col>7</xdr:col>
                    <xdr:colOff>57150</xdr:colOff>
                    <xdr:row>7</xdr:row>
                    <xdr:rowOff>85725</xdr:rowOff>
                  </from>
                  <to>
                    <xdr:col>7</xdr:col>
                    <xdr:colOff>3057525</xdr:colOff>
                    <xdr:row>9</xdr:row>
                    <xdr:rowOff>142875</xdr:rowOff>
                  </to>
                </anchor>
              </controlPr>
            </control>
          </mc:Choice>
        </mc:AlternateContent>
        <mc:AlternateContent xmlns:mc="http://schemas.openxmlformats.org/markup-compatibility/2006">
          <mc:Choice Requires="x14">
            <control shapeId="4183" r:id="rId5" name="Group Box 87">
              <controlPr defaultSize="0" autoFill="0" autoPict="0">
                <anchor moveWithCells="1">
                  <from>
                    <xdr:col>10</xdr:col>
                    <xdr:colOff>28575</xdr:colOff>
                    <xdr:row>7</xdr:row>
                    <xdr:rowOff>85725</xdr:rowOff>
                  </from>
                  <to>
                    <xdr:col>10</xdr:col>
                    <xdr:colOff>2962275</xdr:colOff>
                    <xdr:row>9</xdr:row>
                    <xdr:rowOff>200025</xdr:rowOff>
                  </to>
                </anchor>
              </controlPr>
            </control>
          </mc:Choice>
        </mc:AlternateContent>
        <mc:AlternateContent xmlns:mc="http://schemas.openxmlformats.org/markup-compatibility/2006">
          <mc:Choice Requires="x14">
            <control shapeId="4184" r:id="rId6" name="Group Box 88">
              <controlPr defaultSize="0" autoFill="0" autoPict="0">
                <anchor moveWithCells="1">
                  <from>
                    <xdr:col>4</xdr:col>
                    <xdr:colOff>57150</xdr:colOff>
                    <xdr:row>10</xdr:row>
                    <xdr:rowOff>66675</xdr:rowOff>
                  </from>
                  <to>
                    <xdr:col>4</xdr:col>
                    <xdr:colOff>3076575</xdr:colOff>
                    <xdr:row>12</xdr:row>
                    <xdr:rowOff>0</xdr:rowOff>
                  </to>
                </anchor>
              </controlPr>
            </control>
          </mc:Choice>
        </mc:AlternateContent>
        <mc:AlternateContent xmlns:mc="http://schemas.openxmlformats.org/markup-compatibility/2006">
          <mc:Choice Requires="x14">
            <control shapeId="4185" r:id="rId7" name="Group Box 89">
              <controlPr defaultSize="0" autoFill="0" autoPict="0">
                <anchor moveWithCells="1">
                  <from>
                    <xdr:col>7</xdr:col>
                    <xdr:colOff>28575</xdr:colOff>
                    <xdr:row>10</xdr:row>
                    <xdr:rowOff>66675</xdr:rowOff>
                  </from>
                  <to>
                    <xdr:col>7</xdr:col>
                    <xdr:colOff>2867025</xdr:colOff>
                    <xdr:row>12</xdr:row>
                    <xdr:rowOff>28575</xdr:rowOff>
                  </to>
                </anchor>
              </controlPr>
            </control>
          </mc:Choice>
        </mc:AlternateContent>
        <mc:AlternateContent xmlns:mc="http://schemas.openxmlformats.org/markup-compatibility/2006">
          <mc:Choice Requires="x14">
            <control shapeId="4186" r:id="rId8" name="Group Box 90">
              <controlPr defaultSize="0" autoFill="0" autoPict="0">
                <anchor moveWithCells="1">
                  <from>
                    <xdr:col>10</xdr:col>
                    <xdr:colOff>95250</xdr:colOff>
                    <xdr:row>10</xdr:row>
                    <xdr:rowOff>85725</xdr:rowOff>
                  </from>
                  <to>
                    <xdr:col>10</xdr:col>
                    <xdr:colOff>2943225</xdr:colOff>
                    <xdr:row>11</xdr:row>
                    <xdr:rowOff>371475</xdr:rowOff>
                  </to>
                </anchor>
              </controlPr>
            </control>
          </mc:Choice>
        </mc:AlternateContent>
        <mc:AlternateContent xmlns:mc="http://schemas.openxmlformats.org/markup-compatibility/2006">
          <mc:Choice Requires="x14">
            <control shapeId="4187" r:id="rId9" name="Group Box 91">
              <controlPr defaultSize="0" autoFill="0" autoPict="0">
                <anchor moveWithCells="1">
                  <from>
                    <xdr:col>4</xdr:col>
                    <xdr:colOff>38100</xdr:colOff>
                    <xdr:row>12</xdr:row>
                    <xdr:rowOff>57150</xdr:rowOff>
                  </from>
                  <to>
                    <xdr:col>4</xdr:col>
                    <xdr:colOff>2819400</xdr:colOff>
                    <xdr:row>13</xdr:row>
                    <xdr:rowOff>419100</xdr:rowOff>
                  </to>
                </anchor>
              </controlPr>
            </control>
          </mc:Choice>
        </mc:AlternateContent>
        <mc:AlternateContent xmlns:mc="http://schemas.openxmlformats.org/markup-compatibility/2006">
          <mc:Choice Requires="x14">
            <control shapeId="4188" r:id="rId10" name="Group Box 92">
              <controlPr defaultSize="0" autoFill="0" autoPict="0">
                <anchor moveWithCells="1">
                  <from>
                    <xdr:col>7</xdr:col>
                    <xdr:colOff>0</xdr:colOff>
                    <xdr:row>12</xdr:row>
                    <xdr:rowOff>66675</xdr:rowOff>
                  </from>
                  <to>
                    <xdr:col>7</xdr:col>
                    <xdr:colOff>2962275</xdr:colOff>
                    <xdr:row>13</xdr:row>
                    <xdr:rowOff>428625</xdr:rowOff>
                  </to>
                </anchor>
              </controlPr>
            </control>
          </mc:Choice>
        </mc:AlternateContent>
        <mc:AlternateContent xmlns:mc="http://schemas.openxmlformats.org/markup-compatibility/2006">
          <mc:Choice Requires="x14">
            <control shapeId="4189" r:id="rId11" name="Group Box 93">
              <controlPr defaultSize="0" autoFill="0" autoPict="0">
                <anchor moveWithCells="1">
                  <from>
                    <xdr:col>9</xdr:col>
                    <xdr:colOff>952500</xdr:colOff>
                    <xdr:row>12</xdr:row>
                    <xdr:rowOff>57150</xdr:rowOff>
                  </from>
                  <to>
                    <xdr:col>10</xdr:col>
                    <xdr:colOff>2914650</xdr:colOff>
                    <xdr:row>13</xdr:row>
                    <xdr:rowOff>390525</xdr:rowOff>
                  </to>
                </anchor>
              </controlPr>
            </control>
          </mc:Choice>
        </mc:AlternateContent>
        <mc:AlternateContent xmlns:mc="http://schemas.openxmlformats.org/markup-compatibility/2006">
          <mc:Choice Requires="x14">
            <control shapeId="4190" r:id="rId12" name="Group Box 94">
              <controlPr defaultSize="0" autoFill="0" autoPict="0">
                <anchor moveWithCells="1">
                  <from>
                    <xdr:col>4</xdr:col>
                    <xdr:colOff>9525</xdr:colOff>
                    <xdr:row>14</xdr:row>
                    <xdr:rowOff>57150</xdr:rowOff>
                  </from>
                  <to>
                    <xdr:col>4</xdr:col>
                    <xdr:colOff>2981325</xdr:colOff>
                    <xdr:row>16</xdr:row>
                    <xdr:rowOff>28575</xdr:rowOff>
                  </to>
                </anchor>
              </controlPr>
            </control>
          </mc:Choice>
        </mc:AlternateContent>
        <mc:AlternateContent xmlns:mc="http://schemas.openxmlformats.org/markup-compatibility/2006">
          <mc:Choice Requires="x14">
            <control shapeId="4191" r:id="rId13" name="Group Box 95">
              <controlPr defaultSize="0" autoFill="0" autoPict="0">
                <anchor moveWithCells="1">
                  <from>
                    <xdr:col>7</xdr:col>
                    <xdr:colOff>28575</xdr:colOff>
                    <xdr:row>14</xdr:row>
                    <xdr:rowOff>57150</xdr:rowOff>
                  </from>
                  <to>
                    <xdr:col>7</xdr:col>
                    <xdr:colOff>2924175</xdr:colOff>
                    <xdr:row>16</xdr:row>
                    <xdr:rowOff>28575</xdr:rowOff>
                  </to>
                </anchor>
              </controlPr>
            </control>
          </mc:Choice>
        </mc:AlternateContent>
        <mc:AlternateContent xmlns:mc="http://schemas.openxmlformats.org/markup-compatibility/2006">
          <mc:Choice Requires="x14">
            <control shapeId="4192" r:id="rId14" name="Group Box 96">
              <controlPr defaultSize="0" autoFill="0" autoPict="0">
                <anchor moveWithCells="1">
                  <from>
                    <xdr:col>10</xdr:col>
                    <xdr:colOff>66675</xdr:colOff>
                    <xdr:row>14</xdr:row>
                    <xdr:rowOff>66675</xdr:rowOff>
                  </from>
                  <to>
                    <xdr:col>10</xdr:col>
                    <xdr:colOff>3009900</xdr:colOff>
                    <xdr:row>15</xdr:row>
                    <xdr:rowOff>419100</xdr:rowOff>
                  </to>
                </anchor>
              </controlPr>
            </control>
          </mc:Choice>
        </mc:AlternateContent>
        <mc:AlternateContent xmlns:mc="http://schemas.openxmlformats.org/markup-compatibility/2006">
          <mc:Choice Requires="x14">
            <control shapeId="4193" r:id="rId15" name="Group Box 97">
              <controlPr defaultSize="0" autoFill="0" autoPict="0">
                <anchor moveWithCells="1">
                  <from>
                    <xdr:col>4</xdr:col>
                    <xdr:colOff>9525</xdr:colOff>
                    <xdr:row>17</xdr:row>
                    <xdr:rowOff>57150</xdr:rowOff>
                  </from>
                  <to>
                    <xdr:col>4</xdr:col>
                    <xdr:colOff>2962275</xdr:colOff>
                    <xdr:row>18</xdr:row>
                    <xdr:rowOff>428625</xdr:rowOff>
                  </to>
                </anchor>
              </controlPr>
            </control>
          </mc:Choice>
        </mc:AlternateContent>
        <mc:AlternateContent xmlns:mc="http://schemas.openxmlformats.org/markup-compatibility/2006">
          <mc:Choice Requires="x14">
            <control shapeId="4194" r:id="rId16" name="Group Box 98">
              <controlPr defaultSize="0" autoFill="0" autoPict="0">
                <anchor moveWithCells="1">
                  <from>
                    <xdr:col>6</xdr:col>
                    <xdr:colOff>942975</xdr:colOff>
                    <xdr:row>17</xdr:row>
                    <xdr:rowOff>66675</xdr:rowOff>
                  </from>
                  <to>
                    <xdr:col>7</xdr:col>
                    <xdr:colOff>2962275</xdr:colOff>
                    <xdr:row>18</xdr:row>
                    <xdr:rowOff>428625</xdr:rowOff>
                  </to>
                </anchor>
              </controlPr>
            </control>
          </mc:Choice>
        </mc:AlternateContent>
        <mc:AlternateContent xmlns:mc="http://schemas.openxmlformats.org/markup-compatibility/2006">
          <mc:Choice Requires="x14">
            <control shapeId="4195" r:id="rId17" name="Group Box 99">
              <controlPr defaultSize="0" autoFill="0" autoPict="0">
                <anchor moveWithCells="1">
                  <from>
                    <xdr:col>10</xdr:col>
                    <xdr:colOff>38100</xdr:colOff>
                    <xdr:row>17</xdr:row>
                    <xdr:rowOff>95250</xdr:rowOff>
                  </from>
                  <to>
                    <xdr:col>10</xdr:col>
                    <xdr:colOff>3324225</xdr:colOff>
                    <xdr:row>18</xdr:row>
                    <xdr:rowOff>428625</xdr:rowOff>
                  </to>
                </anchor>
              </controlPr>
            </control>
          </mc:Choice>
        </mc:AlternateContent>
        <mc:AlternateContent xmlns:mc="http://schemas.openxmlformats.org/markup-compatibility/2006">
          <mc:Choice Requires="x14">
            <control shapeId="4196" r:id="rId18" name="Group Box 100">
              <controlPr defaultSize="0" autoFill="0" autoPict="0">
                <anchor moveWithCells="1">
                  <from>
                    <xdr:col>4</xdr:col>
                    <xdr:colOff>0</xdr:colOff>
                    <xdr:row>19</xdr:row>
                    <xdr:rowOff>57150</xdr:rowOff>
                  </from>
                  <to>
                    <xdr:col>4</xdr:col>
                    <xdr:colOff>3009900</xdr:colOff>
                    <xdr:row>20</xdr:row>
                    <xdr:rowOff>447675</xdr:rowOff>
                  </to>
                </anchor>
              </controlPr>
            </control>
          </mc:Choice>
        </mc:AlternateContent>
        <mc:AlternateContent xmlns:mc="http://schemas.openxmlformats.org/markup-compatibility/2006">
          <mc:Choice Requires="x14">
            <control shapeId="4197" r:id="rId19" name="Group Box 101">
              <controlPr defaultSize="0" autoFill="0" autoPict="0">
                <anchor moveWithCells="1">
                  <from>
                    <xdr:col>7</xdr:col>
                    <xdr:colOff>9525</xdr:colOff>
                    <xdr:row>19</xdr:row>
                    <xdr:rowOff>66675</xdr:rowOff>
                  </from>
                  <to>
                    <xdr:col>7</xdr:col>
                    <xdr:colOff>2981325</xdr:colOff>
                    <xdr:row>20</xdr:row>
                    <xdr:rowOff>495300</xdr:rowOff>
                  </to>
                </anchor>
              </controlPr>
            </control>
          </mc:Choice>
        </mc:AlternateContent>
        <mc:AlternateContent xmlns:mc="http://schemas.openxmlformats.org/markup-compatibility/2006">
          <mc:Choice Requires="x14">
            <control shapeId="4198" r:id="rId20" name="Group Box 102">
              <controlPr defaultSize="0" autoFill="0" autoPict="0">
                <anchor moveWithCells="1">
                  <from>
                    <xdr:col>9</xdr:col>
                    <xdr:colOff>942975</xdr:colOff>
                    <xdr:row>19</xdr:row>
                    <xdr:rowOff>66675</xdr:rowOff>
                  </from>
                  <to>
                    <xdr:col>10</xdr:col>
                    <xdr:colOff>3057525</xdr:colOff>
                    <xdr:row>20</xdr:row>
                    <xdr:rowOff>428625</xdr:rowOff>
                  </to>
                </anchor>
              </controlPr>
            </control>
          </mc:Choice>
        </mc:AlternateContent>
        <mc:AlternateContent xmlns:mc="http://schemas.openxmlformats.org/markup-compatibility/2006">
          <mc:Choice Requires="x14">
            <control shapeId="4199" r:id="rId21" name="Group Box 103">
              <controlPr defaultSize="0" autoFill="0" autoPict="0">
                <anchor moveWithCells="1">
                  <from>
                    <xdr:col>3</xdr:col>
                    <xdr:colOff>962025</xdr:colOff>
                    <xdr:row>21</xdr:row>
                    <xdr:rowOff>66675</xdr:rowOff>
                  </from>
                  <to>
                    <xdr:col>4</xdr:col>
                    <xdr:colOff>2924175</xdr:colOff>
                    <xdr:row>23</xdr:row>
                    <xdr:rowOff>38100</xdr:rowOff>
                  </to>
                </anchor>
              </controlPr>
            </control>
          </mc:Choice>
        </mc:AlternateContent>
        <mc:AlternateContent xmlns:mc="http://schemas.openxmlformats.org/markup-compatibility/2006">
          <mc:Choice Requires="x14">
            <control shapeId="4200" r:id="rId22" name="Group Box 104">
              <controlPr defaultSize="0" autoFill="0" autoPict="0">
                <anchor moveWithCells="1">
                  <from>
                    <xdr:col>7</xdr:col>
                    <xdr:colOff>28575</xdr:colOff>
                    <xdr:row>21</xdr:row>
                    <xdr:rowOff>57150</xdr:rowOff>
                  </from>
                  <to>
                    <xdr:col>7</xdr:col>
                    <xdr:colOff>2914650</xdr:colOff>
                    <xdr:row>23</xdr:row>
                    <xdr:rowOff>85725</xdr:rowOff>
                  </to>
                </anchor>
              </controlPr>
            </control>
          </mc:Choice>
        </mc:AlternateContent>
        <mc:AlternateContent xmlns:mc="http://schemas.openxmlformats.org/markup-compatibility/2006">
          <mc:Choice Requires="x14">
            <control shapeId="4201" r:id="rId23" name="Group Box 105">
              <controlPr defaultSize="0" autoFill="0" autoPict="0">
                <anchor moveWithCells="1">
                  <from>
                    <xdr:col>10</xdr:col>
                    <xdr:colOff>57150</xdr:colOff>
                    <xdr:row>21</xdr:row>
                    <xdr:rowOff>66675</xdr:rowOff>
                  </from>
                  <to>
                    <xdr:col>10</xdr:col>
                    <xdr:colOff>2895600</xdr:colOff>
                    <xdr:row>23</xdr:row>
                    <xdr:rowOff>57150</xdr:rowOff>
                  </to>
                </anchor>
              </controlPr>
            </control>
          </mc:Choice>
        </mc:AlternateContent>
        <mc:AlternateContent xmlns:mc="http://schemas.openxmlformats.org/markup-compatibility/2006">
          <mc:Choice Requires="x14">
            <control shapeId="4202" r:id="rId24" name="Check Box 106">
              <controlPr defaultSize="0" autoFill="0" autoLine="0" autoPict="0">
                <anchor moveWithCells="1">
                  <from>
                    <xdr:col>4</xdr:col>
                    <xdr:colOff>1257300</xdr:colOff>
                    <xdr:row>7</xdr:row>
                    <xdr:rowOff>114300</xdr:rowOff>
                  </from>
                  <to>
                    <xdr:col>4</xdr:col>
                    <xdr:colOff>2009775</xdr:colOff>
                    <xdr:row>7</xdr:row>
                    <xdr:rowOff>352425</xdr:rowOff>
                  </to>
                </anchor>
              </controlPr>
            </control>
          </mc:Choice>
        </mc:AlternateContent>
        <mc:AlternateContent xmlns:mc="http://schemas.openxmlformats.org/markup-compatibility/2006">
          <mc:Choice Requires="x14">
            <control shapeId="4203" r:id="rId25" name="Check Box 107">
              <controlPr defaultSize="0" autoFill="0" autoLine="0" autoPict="0">
                <anchor moveWithCells="1">
                  <from>
                    <xdr:col>4</xdr:col>
                    <xdr:colOff>1257300</xdr:colOff>
                    <xdr:row>10</xdr:row>
                    <xdr:rowOff>114300</xdr:rowOff>
                  </from>
                  <to>
                    <xdr:col>4</xdr:col>
                    <xdr:colOff>2009775</xdr:colOff>
                    <xdr:row>10</xdr:row>
                    <xdr:rowOff>352425</xdr:rowOff>
                  </to>
                </anchor>
              </controlPr>
            </control>
          </mc:Choice>
        </mc:AlternateContent>
        <mc:AlternateContent xmlns:mc="http://schemas.openxmlformats.org/markup-compatibility/2006">
          <mc:Choice Requires="x14">
            <control shapeId="4204" r:id="rId26" name="Check Box 108">
              <controlPr defaultSize="0" autoFill="0" autoLine="0" autoPict="0">
                <anchor moveWithCells="1">
                  <from>
                    <xdr:col>4</xdr:col>
                    <xdr:colOff>1257300</xdr:colOff>
                    <xdr:row>12</xdr:row>
                    <xdr:rowOff>114300</xdr:rowOff>
                  </from>
                  <to>
                    <xdr:col>4</xdr:col>
                    <xdr:colOff>2009775</xdr:colOff>
                    <xdr:row>12</xdr:row>
                    <xdr:rowOff>352425</xdr:rowOff>
                  </to>
                </anchor>
              </controlPr>
            </control>
          </mc:Choice>
        </mc:AlternateContent>
        <mc:AlternateContent xmlns:mc="http://schemas.openxmlformats.org/markup-compatibility/2006">
          <mc:Choice Requires="x14">
            <control shapeId="4205" r:id="rId27" name="Check Box 109">
              <controlPr defaultSize="0" autoFill="0" autoLine="0" autoPict="0">
                <anchor moveWithCells="1">
                  <from>
                    <xdr:col>4</xdr:col>
                    <xdr:colOff>1257300</xdr:colOff>
                    <xdr:row>14</xdr:row>
                    <xdr:rowOff>114300</xdr:rowOff>
                  </from>
                  <to>
                    <xdr:col>4</xdr:col>
                    <xdr:colOff>2009775</xdr:colOff>
                    <xdr:row>14</xdr:row>
                    <xdr:rowOff>352425</xdr:rowOff>
                  </to>
                </anchor>
              </controlPr>
            </control>
          </mc:Choice>
        </mc:AlternateContent>
        <mc:AlternateContent xmlns:mc="http://schemas.openxmlformats.org/markup-compatibility/2006">
          <mc:Choice Requires="x14">
            <control shapeId="4206" r:id="rId28" name="Check Box 110">
              <controlPr defaultSize="0" autoFill="0" autoLine="0" autoPict="0">
                <anchor moveWithCells="1">
                  <from>
                    <xdr:col>4</xdr:col>
                    <xdr:colOff>1257300</xdr:colOff>
                    <xdr:row>17</xdr:row>
                    <xdr:rowOff>114300</xdr:rowOff>
                  </from>
                  <to>
                    <xdr:col>4</xdr:col>
                    <xdr:colOff>2009775</xdr:colOff>
                    <xdr:row>17</xdr:row>
                    <xdr:rowOff>352425</xdr:rowOff>
                  </to>
                </anchor>
              </controlPr>
            </control>
          </mc:Choice>
        </mc:AlternateContent>
        <mc:AlternateContent xmlns:mc="http://schemas.openxmlformats.org/markup-compatibility/2006">
          <mc:Choice Requires="x14">
            <control shapeId="4207" r:id="rId29" name="Check Box 111">
              <controlPr defaultSize="0" autoFill="0" autoLine="0" autoPict="0">
                <anchor moveWithCells="1">
                  <from>
                    <xdr:col>4</xdr:col>
                    <xdr:colOff>1257300</xdr:colOff>
                    <xdr:row>19</xdr:row>
                    <xdr:rowOff>114300</xdr:rowOff>
                  </from>
                  <to>
                    <xdr:col>4</xdr:col>
                    <xdr:colOff>2009775</xdr:colOff>
                    <xdr:row>19</xdr:row>
                    <xdr:rowOff>352425</xdr:rowOff>
                  </to>
                </anchor>
              </controlPr>
            </control>
          </mc:Choice>
        </mc:AlternateContent>
        <mc:AlternateContent xmlns:mc="http://schemas.openxmlformats.org/markup-compatibility/2006">
          <mc:Choice Requires="x14">
            <control shapeId="4208" r:id="rId30" name="Check Box 112">
              <controlPr defaultSize="0" autoFill="0" autoLine="0" autoPict="0">
                <anchor moveWithCells="1">
                  <from>
                    <xdr:col>4</xdr:col>
                    <xdr:colOff>1257300</xdr:colOff>
                    <xdr:row>21</xdr:row>
                    <xdr:rowOff>114300</xdr:rowOff>
                  </from>
                  <to>
                    <xdr:col>4</xdr:col>
                    <xdr:colOff>2009775</xdr:colOff>
                    <xdr:row>21</xdr:row>
                    <xdr:rowOff>352425</xdr:rowOff>
                  </to>
                </anchor>
              </controlPr>
            </control>
          </mc:Choice>
        </mc:AlternateContent>
        <mc:AlternateContent xmlns:mc="http://schemas.openxmlformats.org/markup-compatibility/2006">
          <mc:Choice Requires="x14">
            <control shapeId="4209" r:id="rId31" name="Check Box 113">
              <controlPr defaultSize="0" autoFill="0" autoLine="0" autoPict="0">
                <anchor moveWithCells="1">
                  <from>
                    <xdr:col>7</xdr:col>
                    <xdr:colOff>1257300</xdr:colOff>
                    <xdr:row>21</xdr:row>
                    <xdr:rowOff>114300</xdr:rowOff>
                  </from>
                  <to>
                    <xdr:col>7</xdr:col>
                    <xdr:colOff>2009775</xdr:colOff>
                    <xdr:row>21</xdr:row>
                    <xdr:rowOff>352425</xdr:rowOff>
                  </to>
                </anchor>
              </controlPr>
            </control>
          </mc:Choice>
        </mc:AlternateContent>
        <mc:AlternateContent xmlns:mc="http://schemas.openxmlformats.org/markup-compatibility/2006">
          <mc:Choice Requires="x14">
            <control shapeId="4210" r:id="rId32" name="Check Box 114">
              <controlPr defaultSize="0" autoFill="0" autoLine="0" autoPict="0">
                <anchor moveWithCells="1">
                  <from>
                    <xdr:col>7</xdr:col>
                    <xdr:colOff>1257300</xdr:colOff>
                    <xdr:row>19</xdr:row>
                    <xdr:rowOff>114300</xdr:rowOff>
                  </from>
                  <to>
                    <xdr:col>7</xdr:col>
                    <xdr:colOff>2009775</xdr:colOff>
                    <xdr:row>19</xdr:row>
                    <xdr:rowOff>352425</xdr:rowOff>
                  </to>
                </anchor>
              </controlPr>
            </control>
          </mc:Choice>
        </mc:AlternateContent>
        <mc:AlternateContent xmlns:mc="http://schemas.openxmlformats.org/markup-compatibility/2006">
          <mc:Choice Requires="x14">
            <control shapeId="4211" r:id="rId33" name="Check Box 115">
              <controlPr defaultSize="0" autoFill="0" autoLine="0" autoPict="0">
                <anchor moveWithCells="1">
                  <from>
                    <xdr:col>7</xdr:col>
                    <xdr:colOff>1257300</xdr:colOff>
                    <xdr:row>17</xdr:row>
                    <xdr:rowOff>114300</xdr:rowOff>
                  </from>
                  <to>
                    <xdr:col>7</xdr:col>
                    <xdr:colOff>2009775</xdr:colOff>
                    <xdr:row>17</xdr:row>
                    <xdr:rowOff>352425</xdr:rowOff>
                  </to>
                </anchor>
              </controlPr>
            </control>
          </mc:Choice>
        </mc:AlternateContent>
        <mc:AlternateContent xmlns:mc="http://schemas.openxmlformats.org/markup-compatibility/2006">
          <mc:Choice Requires="x14">
            <control shapeId="4212" r:id="rId34" name="Check Box 116">
              <controlPr defaultSize="0" autoFill="0" autoLine="0" autoPict="0">
                <anchor moveWithCells="1">
                  <from>
                    <xdr:col>7</xdr:col>
                    <xdr:colOff>1257300</xdr:colOff>
                    <xdr:row>14</xdr:row>
                    <xdr:rowOff>114300</xdr:rowOff>
                  </from>
                  <to>
                    <xdr:col>7</xdr:col>
                    <xdr:colOff>2009775</xdr:colOff>
                    <xdr:row>14</xdr:row>
                    <xdr:rowOff>352425</xdr:rowOff>
                  </to>
                </anchor>
              </controlPr>
            </control>
          </mc:Choice>
        </mc:AlternateContent>
        <mc:AlternateContent xmlns:mc="http://schemas.openxmlformats.org/markup-compatibility/2006">
          <mc:Choice Requires="x14">
            <control shapeId="4213" r:id="rId35" name="Check Box 117">
              <controlPr defaultSize="0" autoFill="0" autoLine="0" autoPict="0">
                <anchor moveWithCells="1">
                  <from>
                    <xdr:col>7</xdr:col>
                    <xdr:colOff>1257300</xdr:colOff>
                    <xdr:row>12</xdr:row>
                    <xdr:rowOff>114300</xdr:rowOff>
                  </from>
                  <to>
                    <xdr:col>7</xdr:col>
                    <xdr:colOff>2009775</xdr:colOff>
                    <xdr:row>12</xdr:row>
                    <xdr:rowOff>352425</xdr:rowOff>
                  </to>
                </anchor>
              </controlPr>
            </control>
          </mc:Choice>
        </mc:AlternateContent>
        <mc:AlternateContent xmlns:mc="http://schemas.openxmlformats.org/markup-compatibility/2006">
          <mc:Choice Requires="x14">
            <control shapeId="4214" r:id="rId36" name="Check Box 118">
              <controlPr defaultSize="0" autoFill="0" autoLine="0" autoPict="0">
                <anchor moveWithCells="1">
                  <from>
                    <xdr:col>7</xdr:col>
                    <xdr:colOff>1257300</xdr:colOff>
                    <xdr:row>10</xdr:row>
                    <xdr:rowOff>114300</xdr:rowOff>
                  </from>
                  <to>
                    <xdr:col>7</xdr:col>
                    <xdr:colOff>2009775</xdr:colOff>
                    <xdr:row>10</xdr:row>
                    <xdr:rowOff>352425</xdr:rowOff>
                  </to>
                </anchor>
              </controlPr>
            </control>
          </mc:Choice>
        </mc:AlternateContent>
        <mc:AlternateContent xmlns:mc="http://schemas.openxmlformats.org/markup-compatibility/2006">
          <mc:Choice Requires="x14">
            <control shapeId="4215" r:id="rId37" name="Check Box 119">
              <controlPr defaultSize="0" autoFill="0" autoLine="0" autoPict="0">
                <anchor moveWithCells="1">
                  <from>
                    <xdr:col>7</xdr:col>
                    <xdr:colOff>1257300</xdr:colOff>
                    <xdr:row>7</xdr:row>
                    <xdr:rowOff>114300</xdr:rowOff>
                  </from>
                  <to>
                    <xdr:col>7</xdr:col>
                    <xdr:colOff>2009775</xdr:colOff>
                    <xdr:row>7</xdr:row>
                    <xdr:rowOff>352425</xdr:rowOff>
                  </to>
                </anchor>
              </controlPr>
            </control>
          </mc:Choice>
        </mc:AlternateContent>
        <mc:AlternateContent xmlns:mc="http://schemas.openxmlformats.org/markup-compatibility/2006">
          <mc:Choice Requires="x14">
            <control shapeId="4216" r:id="rId38" name="Check Box 120">
              <controlPr defaultSize="0" autoFill="0" autoLine="0" autoPict="0">
                <anchor moveWithCells="1">
                  <from>
                    <xdr:col>10</xdr:col>
                    <xdr:colOff>1257300</xdr:colOff>
                    <xdr:row>7</xdr:row>
                    <xdr:rowOff>114300</xdr:rowOff>
                  </from>
                  <to>
                    <xdr:col>10</xdr:col>
                    <xdr:colOff>2009775</xdr:colOff>
                    <xdr:row>7</xdr:row>
                    <xdr:rowOff>352425</xdr:rowOff>
                  </to>
                </anchor>
              </controlPr>
            </control>
          </mc:Choice>
        </mc:AlternateContent>
        <mc:AlternateContent xmlns:mc="http://schemas.openxmlformats.org/markup-compatibility/2006">
          <mc:Choice Requires="x14">
            <control shapeId="4217" r:id="rId39" name="Check Box 121">
              <controlPr defaultSize="0" autoFill="0" autoLine="0" autoPict="0">
                <anchor moveWithCells="1">
                  <from>
                    <xdr:col>10</xdr:col>
                    <xdr:colOff>1257300</xdr:colOff>
                    <xdr:row>10</xdr:row>
                    <xdr:rowOff>114300</xdr:rowOff>
                  </from>
                  <to>
                    <xdr:col>10</xdr:col>
                    <xdr:colOff>2009775</xdr:colOff>
                    <xdr:row>10</xdr:row>
                    <xdr:rowOff>352425</xdr:rowOff>
                  </to>
                </anchor>
              </controlPr>
            </control>
          </mc:Choice>
        </mc:AlternateContent>
        <mc:AlternateContent xmlns:mc="http://schemas.openxmlformats.org/markup-compatibility/2006">
          <mc:Choice Requires="x14">
            <control shapeId="4218" r:id="rId40" name="Check Box 122">
              <controlPr defaultSize="0" autoFill="0" autoLine="0" autoPict="0">
                <anchor moveWithCells="1">
                  <from>
                    <xdr:col>10</xdr:col>
                    <xdr:colOff>1257300</xdr:colOff>
                    <xdr:row>12</xdr:row>
                    <xdr:rowOff>114300</xdr:rowOff>
                  </from>
                  <to>
                    <xdr:col>10</xdr:col>
                    <xdr:colOff>2009775</xdr:colOff>
                    <xdr:row>12</xdr:row>
                    <xdr:rowOff>352425</xdr:rowOff>
                  </to>
                </anchor>
              </controlPr>
            </control>
          </mc:Choice>
        </mc:AlternateContent>
        <mc:AlternateContent xmlns:mc="http://schemas.openxmlformats.org/markup-compatibility/2006">
          <mc:Choice Requires="x14">
            <control shapeId="4219" r:id="rId41" name="Check Box 123">
              <controlPr defaultSize="0" autoFill="0" autoLine="0" autoPict="0">
                <anchor moveWithCells="1">
                  <from>
                    <xdr:col>10</xdr:col>
                    <xdr:colOff>1257300</xdr:colOff>
                    <xdr:row>14</xdr:row>
                    <xdr:rowOff>114300</xdr:rowOff>
                  </from>
                  <to>
                    <xdr:col>10</xdr:col>
                    <xdr:colOff>2009775</xdr:colOff>
                    <xdr:row>14</xdr:row>
                    <xdr:rowOff>352425</xdr:rowOff>
                  </to>
                </anchor>
              </controlPr>
            </control>
          </mc:Choice>
        </mc:AlternateContent>
        <mc:AlternateContent xmlns:mc="http://schemas.openxmlformats.org/markup-compatibility/2006">
          <mc:Choice Requires="x14">
            <control shapeId="4220" r:id="rId42" name="Check Box 124">
              <controlPr defaultSize="0" autoFill="0" autoLine="0" autoPict="0">
                <anchor moveWithCells="1">
                  <from>
                    <xdr:col>10</xdr:col>
                    <xdr:colOff>1257300</xdr:colOff>
                    <xdr:row>17</xdr:row>
                    <xdr:rowOff>114300</xdr:rowOff>
                  </from>
                  <to>
                    <xdr:col>10</xdr:col>
                    <xdr:colOff>2009775</xdr:colOff>
                    <xdr:row>17</xdr:row>
                    <xdr:rowOff>352425</xdr:rowOff>
                  </to>
                </anchor>
              </controlPr>
            </control>
          </mc:Choice>
        </mc:AlternateContent>
        <mc:AlternateContent xmlns:mc="http://schemas.openxmlformats.org/markup-compatibility/2006">
          <mc:Choice Requires="x14">
            <control shapeId="4221" r:id="rId43" name="Check Box 125">
              <controlPr defaultSize="0" autoFill="0" autoLine="0" autoPict="0">
                <anchor moveWithCells="1">
                  <from>
                    <xdr:col>10</xdr:col>
                    <xdr:colOff>1257300</xdr:colOff>
                    <xdr:row>19</xdr:row>
                    <xdr:rowOff>114300</xdr:rowOff>
                  </from>
                  <to>
                    <xdr:col>10</xdr:col>
                    <xdr:colOff>2009775</xdr:colOff>
                    <xdr:row>19</xdr:row>
                    <xdr:rowOff>352425</xdr:rowOff>
                  </to>
                </anchor>
              </controlPr>
            </control>
          </mc:Choice>
        </mc:AlternateContent>
        <mc:AlternateContent xmlns:mc="http://schemas.openxmlformats.org/markup-compatibility/2006">
          <mc:Choice Requires="x14">
            <control shapeId="4222" r:id="rId44" name="Check Box 126">
              <controlPr defaultSize="0" autoFill="0" autoLine="0" autoPict="0">
                <anchor moveWithCells="1">
                  <from>
                    <xdr:col>10</xdr:col>
                    <xdr:colOff>1257300</xdr:colOff>
                    <xdr:row>21</xdr:row>
                    <xdr:rowOff>114300</xdr:rowOff>
                  </from>
                  <to>
                    <xdr:col>10</xdr:col>
                    <xdr:colOff>2009775</xdr:colOff>
                    <xdr:row>21</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T35"/>
  <sheetViews>
    <sheetView zoomScale="70" zoomScaleNormal="70" workbookViewId="0">
      <selection activeCell="AU10" sqref="AU10"/>
    </sheetView>
  </sheetViews>
  <sheetFormatPr defaultColWidth="9" defaultRowHeight="14.25" x14ac:dyDescent="0.15"/>
  <cols>
    <col min="1" max="2" width="3.75" style="2" customWidth="1"/>
    <col min="3" max="3" width="25.5" style="24" customWidth="1"/>
    <col min="4" max="4" width="12.875" style="92" customWidth="1"/>
    <col min="5" max="5" width="43.5" style="80" customWidth="1"/>
    <col min="6" max="6" width="5" style="161" customWidth="1"/>
    <col min="7" max="7" width="12.875" style="92" customWidth="1"/>
    <col min="8" max="8" width="43.125" style="80" customWidth="1"/>
    <col min="9" max="9" width="5" style="180" customWidth="1"/>
    <col min="10" max="10" width="12.875" style="92" customWidth="1"/>
    <col min="11" max="11" width="43.5" style="80" customWidth="1"/>
    <col min="12" max="12" width="5" style="180" customWidth="1"/>
    <col min="13" max="13" width="9" style="2"/>
    <col min="14" max="24" width="5.5" style="26" hidden="1" customWidth="1"/>
    <col min="25" max="25" width="5.625" style="26" hidden="1" customWidth="1"/>
    <col min="26" max="46" width="5.625" style="2" hidden="1" customWidth="1"/>
    <col min="47" max="16384" width="9" style="2"/>
  </cols>
  <sheetData>
    <row r="1" spans="1:46" ht="37.5" customHeight="1" x14ac:dyDescent="0.15">
      <c r="I1" s="370" t="s">
        <v>690</v>
      </c>
      <c r="J1" s="2"/>
    </row>
    <row r="2" spans="1:46" ht="22.5" customHeight="1" x14ac:dyDescent="0.15">
      <c r="A2" s="23" t="s">
        <v>682</v>
      </c>
      <c r="N2" s="93" t="s">
        <v>568</v>
      </c>
      <c r="O2" s="93" t="s">
        <v>569</v>
      </c>
      <c r="P2" s="93" t="s">
        <v>570</v>
      </c>
      <c r="Q2" s="7" t="s">
        <v>571</v>
      </c>
      <c r="R2" s="7" t="s">
        <v>572</v>
      </c>
      <c r="S2" s="7" t="s">
        <v>573</v>
      </c>
      <c r="T2" s="93" t="s">
        <v>574</v>
      </c>
      <c r="U2" s="93" t="s">
        <v>575</v>
      </c>
      <c r="V2" s="93" t="s">
        <v>576</v>
      </c>
      <c r="W2" s="7" t="s">
        <v>577</v>
      </c>
      <c r="X2" s="7" t="s">
        <v>578</v>
      </c>
      <c r="Y2" s="7" t="s">
        <v>579</v>
      </c>
      <c r="Z2" s="93" t="s">
        <v>580</v>
      </c>
      <c r="AA2" s="93" t="s">
        <v>581</v>
      </c>
      <c r="AB2" s="93" t="s">
        <v>582</v>
      </c>
      <c r="AC2" s="7" t="s">
        <v>583</v>
      </c>
      <c r="AD2" s="7" t="s">
        <v>584</v>
      </c>
      <c r="AE2" s="7" t="s">
        <v>585</v>
      </c>
      <c r="AF2" s="93" t="s">
        <v>586</v>
      </c>
      <c r="AG2" s="93" t="s">
        <v>587</v>
      </c>
      <c r="AH2" s="93" t="s">
        <v>588</v>
      </c>
      <c r="AI2" s="7" t="s">
        <v>589</v>
      </c>
      <c r="AJ2" s="7" t="s">
        <v>590</v>
      </c>
      <c r="AK2" s="7" t="s">
        <v>591</v>
      </c>
      <c r="AL2" s="93" t="s">
        <v>592</v>
      </c>
      <c r="AM2" s="93" t="s">
        <v>593</v>
      </c>
      <c r="AN2" s="93" t="s">
        <v>594</v>
      </c>
      <c r="AO2" s="7" t="s">
        <v>595</v>
      </c>
      <c r="AP2" s="7" t="s">
        <v>596</v>
      </c>
      <c r="AQ2" s="7" t="s">
        <v>597</v>
      </c>
      <c r="AR2" s="93" t="s">
        <v>598</v>
      </c>
      <c r="AS2" s="93" t="s">
        <v>599</v>
      </c>
      <c r="AT2" s="93" t="s">
        <v>600</v>
      </c>
    </row>
    <row r="3" spans="1:46" ht="18.75" customHeight="1" x14ac:dyDescent="0.15">
      <c r="A3" s="23" t="s">
        <v>601</v>
      </c>
      <c r="N3" s="94">
        <v>0</v>
      </c>
      <c r="O3" s="94">
        <v>0</v>
      </c>
      <c r="P3" s="94">
        <v>0</v>
      </c>
      <c r="Q3" s="26">
        <v>0</v>
      </c>
      <c r="R3" s="26">
        <v>0</v>
      </c>
      <c r="S3" s="26">
        <v>0</v>
      </c>
      <c r="T3" s="94">
        <v>0</v>
      </c>
      <c r="U3" s="94">
        <v>0</v>
      </c>
      <c r="V3" s="94">
        <v>0</v>
      </c>
      <c r="W3" s="26">
        <v>0</v>
      </c>
      <c r="X3" s="26">
        <v>0</v>
      </c>
      <c r="Y3" s="26">
        <v>0</v>
      </c>
      <c r="Z3" s="94">
        <v>1</v>
      </c>
      <c r="AA3" s="94">
        <v>0</v>
      </c>
      <c r="AB3" s="94">
        <v>0</v>
      </c>
      <c r="AC3" s="26">
        <v>0</v>
      </c>
      <c r="AD3" s="26">
        <v>0</v>
      </c>
      <c r="AE3" s="26">
        <v>0</v>
      </c>
      <c r="AF3" s="94">
        <v>0</v>
      </c>
      <c r="AG3" s="94">
        <v>0</v>
      </c>
      <c r="AH3" s="94">
        <v>0</v>
      </c>
      <c r="AI3" s="26">
        <v>1</v>
      </c>
      <c r="AJ3" s="26">
        <v>0</v>
      </c>
      <c r="AK3" s="26">
        <v>0</v>
      </c>
      <c r="AL3" s="94">
        <v>0</v>
      </c>
      <c r="AM3" s="94">
        <v>0</v>
      </c>
      <c r="AN3" s="94">
        <v>0</v>
      </c>
      <c r="AO3" s="26">
        <v>0</v>
      </c>
      <c r="AP3" s="26">
        <v>0</v>
      </c>
      <c r="AQ3" s="26">
        <v>0</v>
      </c>
      <c r="AR3" s="94">
        <v>0</v>
      </c>
      <c r="AS3" s="94">
        <v>0</v>
      </c>
      <c r="AT3" s="94">
        <v>0</v>
      </c>
    </row>
    <row r="4" spans="1:46" ht="6.75" customHeight="1" thickBot="1" x14ac:dyDescent="0.2">
      <c r="A4" s="23"/>
      <c r="N4" s="26">
        <f>IF(N3=0,0,N3-1)</f>
        <v>0</v>
      </c>
      <c r="O4" s="26">
        <f t="shared" ref="O4:AT4" si="0">IF(O3=0,0,O3-1)</f>
        <v>0</v>
      </c>
      <c r="P4" s="26">
        <f t="shared" si="0"/>
        <v>0</v>
      </c>
      <c r="Q4" s="26">
        <f t="shared" si="0"/>
        <v>0</v>
      </c>
      <c r="R4" s="26">
        <f t="shared" si="0"/>
        <v>0</v>
      </c>
      <c r="S4" s="26">
        <f t="shared" si="0"/>
        <v>0</v>
      </c>
      <c r="T4" s="26">
        <f t="shared" si="0"/>
        <v>0</v>
      </c>
      <c r="U4" s="26">
        <f t="shared" si="0"/>
        <v>0</v>
      </c>
      <c r="V4" s="26">
        <f t="shared" si="0"/>
        <v>0</v>
      </c>
      <c r="W4" s="26">
        <f t="shared" si="0"/>
        <v>0</v>
      </c>
      <c r="X4" s="26">
        <f t="shared" si="0"/>
        <v>0</v>
      </c>
      <c r="Y4" s="26">
        <f t="shared" si="0"/>
        <v>0</v>
      </c>
      <c r="Z4" s="26">
        <f t="shared" si="0"/>
        <v>0</v>
      </c>
      <c r="AA4" s="26">
        <f t="shared" si="0"/>
        <v>0</v>
      </c>
      <c r="AB4" s="26">
        <f t="shared" si="0"/>
        <v>0</v>
      </c>
      <c r="AC4" s="26">
        <f t="shared" si="0"/>
        <v>0</v>
      </c>
      <c r="AD4" s="26">
        <f t="shared" si="0"/>
        <v>0</v>
      </c>
      <c r="AE4" s="26">
        <f t="shared" si="0"/>
        <v>0</v>
      </c>
      <c r="AF4" s="26">
        <f t="shared" si="0"/>
        <v>0</v>
      </c>
      <c r="AG4" s="26">
        <f t="shared" si="0"/>
        <v>0</v>
      </c>
      <c r="AH4" s="26">
        <f t="shared" si="0"/>
        <v>0</v>
      </c>
      <c r="AI4" s="26">
        <f t="shared" si="0"/>
        <v>0</v>
      </c>
      <c r="AJ4" s="26">
        <f t="shared" si="0"/>
        <v>0</v>
      </c>
      <c r="AK4" s="26">
        <f t="shared" si="0"/>
        <v>0</v>
      </c>
      <c r="AL4" s="26">
        <f t="shared" si="0"/>
        <v>0</v>
      </c>
      <c r="AM4" s="26">
        <f t="shared" si="0"/>
        <v>0</v>
      </c>
      <c r="AN4" s="26">
        <f t="shared" si="0"/>
        <v>0</v>
      </c>
      <c r="AO4" s="26">
        <f t="shared" si="0"/>
        <v>0</v>
      </c>
      <c r="AP4" s="26">
        <f t="shared" si="0"/>
        <v>0</v>
      </c>
      <c r="AQ4" s="26">
        <f t="shared" si="0"/>
        <v>0</v>
      </c>
      <c r="AR4" s="26">
        <f t="shared" si="0"/>
        <v>0</v>
      </c>
      <c r="AS4" s="26">
        <f t="shared" si="0"/>
        <v>0</v>
      </c>
      <c r="AT4" s="26">
        <f t="shared" si="0"/>
        <v>0</v>
      </c>
    </row>
    <row r="5" spans="1:46" ht="22.5" customHeight="1" thickBot="1" x14ac:dyDescent="0.2">
      <c r="A5" s="322" t="s">
        <v>602</v>
      </c>
      <c r="B5" s="323"/>
      <c r="C5" s="324"/>
      <c r="D5" s="95"/>
      <c r="E5" s="91"/>
      <c r="G5" s="95"/>
      <c r="H5" s="91"/>
      <c r="I5" s="181"/>
      <c r="J5" s="95"/>
      <c r="K5" s="91"/>
      <c r="L5" s="181"/>
    </row>
    <row r="6" spans="1:46" x14ac:dyDescent="0.15">
      <c r="A6" s="349" t="s">
        <v>28</v>
      </c>
      <c r="B6" s="350"/>
      <c r="C6" s="350"/>
      <c r="D6" s="341" t="s">
        <v>29</v>
      </c>
      <c r="E6" s="342"/>
      <c r="F6" s="347"/>
      <c r="G6" s="341" t="s">
        <v>603</v>
      </c>
      <c r="H6" s="342"/>
      <c r="I6" s="347"/>
      <c r="J6" s="341" t="s">
        <v>31</v>
      </c>
      <c r="K6" s="342"/>
      <c r="L6" s="343"/>
      <c r="N6" s="96" t="s">
        <v>90</v>
      </c>
      <c r="O6" s="96" t="s">
        <v>33</v>
      </c>
      <c r="P6" t="s">
        <v>34</v>
      </c>
      <c r="Q6" s="2" t="s">
        <v>35</v>
      </c>
    </row>
    <row r="7" spans="1:46" ht="14.25" customHeight="1" x14ac:dyDescent="0.15">
      <c r="A7" s="351"/>
      <c r="B7" s="352"/>
      <c r="C7" s="352"/>
      <c r="D7" s="361" t="s">
        <v>36</v>
      </c>
      <c r="E7" s="362"/>
      <c r="F7" s="364"/>
      <c r="G7" s="361" t="s">
        <v>523</v>
      </c>
      <c r="H7" s="362"/>
      <c r="I7" s="364"/>
      <c r="J7" s="361" t="s">
        <v>38</v>
      </c>
      <c r="K7" s="362"/>
      <c r="L7" s="363"/>
      <c r="N7" s="96" t="s">
        <v>91</v>
      </c>
      <c r="O7" s="96">
        <f>SUM(N4,Q4,T4,W4,Z4,AC4,AF4,AI4,AL4,AO4,AR4)</f>
        <v>0</v>
      </c>
      <c r="P7" s="26">
        <f>FREQUENCY((N3,Q3,T3,W3,Z3,AC3,AF3,AI3,AL3,AO3,AR3),{5,0})</f>
        <v>2</v>
      </c>
      <c r="Q7" s="26">
        <f>IF(P7=0,"",O7/P7)</f>
        <v>0</v>
      </c>
    </row>
    <row r="8" spans="1:46" ht="26.25" customHeight="1" x14ac:dyDescent="0.15">
      <c r="A8" s="36" t="s">
        <v>604</v>
      </c>
      <c r="B8" s="30"/>
      <c r="C8" s="109"/>
      <c r="D8" s="167"/>
      <c r="E8" s="333"/>
      <c r="F8" s="333"/>
      <c r="G8" s="167"/>
      <c r="H8" s="335"/>
      <c r="I8" s="335"/>
      <c r="J8" s="167"/>
      <c r="K8" s="333"/>
      <c r="L8" s="334"/>
      <c r="N8" s="96" t="s">
        <v>92</v>
      </c>
      <c r="O8" s="96">
        <f>SUM(O4,R4,U4,X4,AA4,AD4,AG4,AJ4,AM4,AP4,AS4)</f>
        <v>0</v>
      </c>
      <c r="P8" s="26">
        <f>FREQUENCY((O3,R3,U3,X3,AA3,AD3,AG3,AJ3,AM3,AP3,AS3),{5,0})</f>
        <v>0</v>
      </c>
      <c r="Q8" s="26" t="str">
        <f t="shared" ref="Q8:Q9" si="1">IF(P8=0,"",O8/P8)</f>
        <v/>
      </c>
    </row>
    <row r="9" spans="1:46" ht="40.5" customHeight="1" x14ac:dyDescent="0.15">
      <c r="A9" s="36"/>
      <c r="B9" s="30"/>
      <c r="C9" s="286" t="s">
        <v>605</v>
      </c>
      <c r="D9" s="31" t="s">
        <v>568</v>
      </c>
      <c r="E9" s="116"/>
      <c r="F9" s="219" t="b">
        <v>0</v>
      </c>
      <c r="G9" s="31" t="s">
        <v>569</v>
      </c>
      <c r="H9" s="116"/>
      <c r="I9" s="212" t="b">
        <v>0</v>
      </c>
      <c r="J9" s="31" t="s">
        <v>570</v>
      </c>
      <c r="K9" s="116"/>
      <c r="L9" s="213" t="b">
        <v>0</v>
      </c>
      <c r="N9" s="96" t="s">
        <v>93</v>
      </c>
      <c r="O9" s="96">
        <f>SUM(P4,S4,V4,Y4,AB4,AE4,AH4,AK4,AN4,AQ4,AT4)</f>
        <v>0</v>
      </c>
      <c r="P9" s="26">
        <f>FREQUENCY((P3,S3,V3,Y3,AB3,AE3,AH3,AK3,AN3,AQ3,AT3),{5,0})</f>
        <v>0</v>
      </c>
      <c r="Q9" s="26" t="str">
        <f t="shared" si="1"/>
        <v/>
      </c>
    </row>
    <row r="10" spans="1:46" ht="63" customHeight="1" x14ac:dyDescent="0.15">
      <c r="A10" s="36"/>
      <c r="B10" s="30"/>
      <c r="C10" s="264"/>
      <c r="D10" s="262" t="s">
        <v>606</v>
      </c>
      <c r="E10" s="263"/>
      <c r="F10" s="264"/>
      <c r="G10" s="262" t="s">
        <v>607</v>
      </c>
      <c r="H10" s="263"/>
      <c r="I10" s="264"/>
      <c r="J10" s="262" t="s">
        <v>608</v>
      </c>
      <c r="K10" s="263"/>
      <c r="L10" s="292"/>
    </row>
    <row r="11" spans="1:46" ht="40.5" customHeight="1" x14ac:dyDescent="0.15">
      <c r="A11" s="36"/>
      <c r="B11" s="30"/>
      <c r="C11" s="286" t="s">
        <v>609</v>
      </c>
      <c r="D11" s="31" t="s">
        <v>571</v>
      </c>
      <c r="E11" s="116"/>
      <c r="F11" s="219" t="b">
        <v>0</v>
      </c>
      <c r="G11" s="31" t="s">
        <v>572</v>
      </c>
      <c r="H11" s="116"/>
      <c r="I11" s="212" t="b">
        <v>0</v>
      </c>
      <c r="J11" s="31" t="s">
        <v>573</v>
      </c>
      <c r="K11" s="116"/>
      <c r="L11" s="213" t="b">
        <v>0</v>
      </c>
    </row>
    <row r="12" spans="1:46" ht="36.75" customHeight="1" x14ac:dyDescent="0.15">
      <c r="A12" s="36"/>
      <c r="B12" s="30"/>
      <c r="C12" s="264"/>
      <c r="D12" s="262" t="s">
        <v>610</v>
      </c>
      <c r="E12" s="263"/>
      <c r="F12" s="264"/>
      <c r="G12" s="262" t="s">
        <v>611</v>
      </c>
      <c r="H12" s="263"/>
      <c r="I12" s="264"/>
      <c r="J12" s="262" t="s">
        <v>612</v>
      </c>
      <c r="K12" s="263"/>
      <c r="L12" s="292"/>
    </row>
    <row r="13" spans="1:46" ht="40.5" customHeight="1" x14ac:dyDescent="0.15">
      <c r="A13" s="36"/>
      <c r="B13" s="30"/>
      <c r="C13" s="286" t="s">
        <v>613</v>
      </c>
      <c r="D13" s="31" t="s">
        <v>574</v>
      </c>
      <c r="E13" s="116"/>
      <c r="F13" s="219" t="b">
        <v>0</v>
      </c>
      <c r="G13" s="31" t="s">
        <v>575</v>
      </c>
      <c r="H13" s="116"/>
      <c r="I13" s="212" t="b">
        <v>0</v>
      </c>
      <c r="J13" s="31" t="s">
        <v>576</v>
      </c>
      <c r="K13" s="116"/>
      <c r="L13" s="213" t="b">
        <v>0</v>
      </c>
    </row>
    <row r="14" spans="1:46" ht="122.25" customHeight="1" x14ac:dyDescent="0.15">
      <c r="A14" s="36"/>
      <c r="B14" s="30"/>
      <c r="C14" s="264"/>
      <c r="D14" s="262" t="s">
        <v>614</v>
      </c>
      <c r="E14" s="263"/>
      <c r="F14" s="264"/>
      <c r="G14" s="262" t="s">
        <v>615</v>
      </c>
      <c r="H14" s="263"/>
      <c r="I14" s="264"/>
      <c r="J14" s="262" t="s">
        <v>616</v>
      </c>
      <c r="K14" s="263"/>
      <c r="L14" s="292"/>
    </row>
    <row r="15" spans="1:46" ht="40.5" customHeight="1" x14ac:dyDescent="0.15">
      <c r="A15" s="36"/>
      <c r="B15" s="30"/>
      <c r="C15" s="286" t="s">
        <v>617</v>
      </c>
      <c r="D15" s="17" t="s">
        <v>577</v>
      </c>
      <c r="E15" s="116"/>
      <c r="F15" s="219" t="b">
        <v>0</v>
      </c>
      <c r="G15" s="171" t="s">
        <v>578</v>
      </c>
      <c r="H15" s="7"/>
      <c r="I15" s="220" t="b">
        <v>0</v>
      </c>
      <c r="J15" s="17" t="s">
        <v>579</v>
      </c>
      <c r="K15" s="116"/>
      <c r="L15" s="213" t="b">
        <v>0</v>
      </c>
    </row>
    <row r="16" spans="1:46" ht="33" customHeight="1" x14ac:dyDescent="0.15">
      <c r="A16" s="36"/>
      <c r="B16" s="30"/>
      <c r="C16" s="264"/>
      <c r="D16" s="262" t="s">
        <v>618</v>
      </c>
      <c r="E16" s="263"/>
      <c r="F16" s="264"/>
      <c r="G16" s="262" t="s">
        <v>619</v>
      </c>
      <c r="H16" s="263"/>
      <c r="I16" s="264"/>
      <c r="J16" s="262" t="s">
        <v>620</v>
      </c>
      <c r="K16" s="263"/>
      <c r="L16" s="292"/>
    </row>
    <row r="17" spans="1:12" ht="26.25" customHeight="1" x14ac:dyDescent="0.15">
      <c r="A17" s="87" t="s">
        <v>621</v>
      </c>
      <c r="B17" s="69"/>
      <c r="C17" s="109"/>
      <c r="D17" s="167"/>
      <c r="E17" s="119"/>
      <c r="F17" s="172"/>
      <c r="G17" s="167"/>
      <c r="H17" s="335"/>
      <c r="I17" s="335"/>
      <c r="J17" s="167"/>
      <c r="K17" s="334"/>
      <c r="L17" s="334"/>
    </row>
    <row r="18" spans="1:12" ht="40.5" customHeight="1" x14ac:dyDescent="0.15">
      <c r="A18" s="36"/>
      <c r="B18" s="30"/>
      <c r="C18" s="286" t="s">
        <v>622</v>
      </c>
      <c r="D18" s="17" t="s">
        <v>580</v>
      </c>
      <c r="E18" s="116"/>
      <c r="F18" s="219" t="b">
        <v>0</v>
      </c>
      <c r="G18" s="17" t="s">
        <v>581</v>
      </c>
      <c r="H18" s="116"/>
      <c r="I18" s="212" t="b">
        <v>0</v>
      </c>
      <c r="J18" s="17" t="s">
        <v>582</v>
      </c>
      <c r="K18" s="116"/>
      <c r="L18" s="213" t="b">
        <v>0</v>
      </c>
    </row>
    <row r="19" spans="1:12" ht="63.75" customHeight="1" x14ac:dyDescent="0.15">
      <c r="A19" s="36"/>
      <c r="B19" s="30"/>
      <c r="C19" s="264"/>
      <c r="D19" s="262" t="s">
        <v>623</v>
      </c>
      <c r="E19" s="263"/>
      <c r="F19" s="264"/>
      <c r="G19" s="262" t="s">
        <v>624</v>
      </c>
      <c r="H19" s="263"/>
      <c r="I19" s="264"/>
      <c r="J19" s="262" t="s">
        <v>625</v>
      </c>
      <c r="K19" s="263"/>
      <c r="L19" s="292"/>
    </row>
    <row r="20" spans="1:12" ht="40.5" customHeight="1" x14ac:dyDescent="0.15">
      <c r="A20" s="36"/>
      <c r="B20" s="30"/>
      <c r="C20" s="286" t="s">
        <v>626</v>
      </c>
      <c r="D20" s="17" t="s">
        <v>583</v>
      </c>
      <c r="E20" s="116"/>
      <c r="F20" s="219" t="b">
        <v>0</v>
      </c>
      <c r="G20" s="171" t="s">
        <v>584</v>
      </c>
      <c r="H20" s="7"/>
      <c r="I20" s="220" t="b">
        <v>0</v>
      </c>
      <c r="J20" s="17" t="s">
        <v>585</v>
      </c>
      <c r="K20" s="116"/>
      <c r="L20" s="213" t="b">
        <v>0</v>
      </c>
    </row>
    <row r="21" spans="1:12" ht="63.75" customHeight="1" x14ac:dyDescent="0.15">
      <c r="A21" s="97"/>
      <c r="B21" s="58"/>
      <c r="C21" s="264"/>
      <c r="D21" s="262" t="s">
        <v>627</v>
      </c>
      <c r="E21" s="263"/>
      <c r="F21" s="264"/>
      <c r="G21" s="262" t="s">
        <v>628</v>
      </c>
      <c r="H21" s="263"/>
      <c r="I21" s="264"/>
      <c r="J21" s="262" t="s">
        <v>629</v>
      </c>
      <c r="K21" s="263"/>
      <c r="L21" s="292"/>
    </row>
    <row r="22" spans="1:12" ht="26.25" customHeight="1" x14ac:dyDescent="0.15">
      <c r="A22" s="36" t="s">
        <v>630</v>
      </c>
      <c r="B22" s="30"/>
      <c r="C22" s="109"/>
      <c r="D22" s="167" t="s">
        <v>631</v>
      </c>
      <c r="E22" s="119"/>
      <c r="F22" s="172"/>
      <c r="G22" s="167"/>
      <c r="H22" s="335"/>
      <c r="I22" s="335"/>
      <c r="J22" s="167"/>
      <c r="K22" s="334"/>
      <c r="L22" s="334"/>
    </row>
    <row r="23" spans="1:12" ht="40.5" customHeight="1" x14ac:dyDescent="0.15">
      <c r="A23" s="36"/>
      <c r="B23" s="30"/>
      <c r="C23" s="286" t="s">
        <v>632</v>
      </c>
      <c r="D23" s="17" t="s">
        <v>586</v>
      </c>
      <c r="E23" s="116"/>
      <c r="F23" s="219" t="b">
        <v>0</v>
      </c>
      <c r="G23" s="17" t="s">
        <v>587</v>
      </c>
      <c r="H23" s="116"/>
      <c r="I23" s="212" t="b">
        <v>0</v>
      </c>
      <c r="J23" s="17" t="s">
        <v>588</v>
      </c>
      <c r="K23" s="116"/>
      <c r="L23" s="213" t="b">
        <v>0</v>
      </c>
    </row>
    <row r="24" spans="1:12" ht="35.25" customHeight="1" x14ac:dyDescent="0.15">
      <c r="A24" s="36"/>
      <c r="B24" s="30"/>
      <c r="C24" s="264"/>
      <c r="D24" s="262" t="s">
        <v>633</v>
      </c>
      <c r="E24" s="263"/>
      <c r="F24" s="264"/>
      <c r="G24" s="262" t="s">
        <v>634</v>
      </c>
      <c r="H24" s="263"/>
      <c r="I24" s="264"/>
      <c r="J24" s="262" t="s">
        <v>635</v>
      </c>
      <c r="K24" s="263"/>
      <c r="L24" s="292"/>
    </row>
    <row r="25" spans="1:12" ht="40.5" customHeight="1" x14ac:dyDescent="0.15">
      <c r="A25" s="36"/>
      <c r="B25" s="30"/>
      <c r="C25" s="285" t="s">
        <v>636</v>
      </c>
      <c r="D25" s="17" t="s">
        <v>589</v>
      </c>
      <c r="E25" s="116"/>
      <c r="F25" s="219" t="b">
        <v>0</v>
      </c>
      <c r="G25" s="17" t="s">
        <v>590</v>
      </c>
      <c r="H25" s="116"/>
      <c r="I25" s="212" t="b">
        <v>0</v>
      </c>
      <c r="J25" s="17" t="s">
        <v>591</v>
      </c>
      <c r="K25" s="116"/>
      <c r="L25" s="213" t="b">
        <v>0</v>
      </c>
    </row>
    <row r="26" spans="1:12" ht="138.75" customHeight="1" x14ac:dyDescent="0.15">
      <c r="A26" s="36"/>
      <c r="B26" s="30"/>
      <c r="C26" s="263"/>
      <c r="D26" s="262" t="s">
        <v>637</v>
      </c>
      <c r="E26" s="263"/>
      <c r="F26" s="264"/>
      <c r="G26" s="262" t="s">
        <v>638</v>
      </c>
      <c r="H26" s="263"/>
      <c r="I26" s="264"/>
      <c r="J26" s="262" t="s">
        <v>639</v>
      </c>
      <c r="K26" s="263"/>
      <c r="L26" s="292"/>
    </row>
    <row r="27" spans="1:12" ht="40.5" customHeight="1" x14ac:dyDescent="0.15">
      <c r="A27" s="36"/>
      <c r="B27" s="30"/>
      <c r="C27" s="286" t="s">
        <v>640</v>
      </c>
      <c r="D27" s="17" t="s">
        <v>592</v>
      </c>
      <c r="E27" s="116"/>
      <c r="F27" s="219" t="b">
        <v>0</v>
      </c>
      <c r="G27" s="17" t="s">
        <v>593</v>
      </c>
      <c r="H27" s="116"/>
      <c r="I27" s="212" t="b">
        <v>0</v>
      </c>
      <c r="J27" s="17" t="s">
        <v>594</v>
      </c>
      <c r="K27" s="116"/>
      <c r="L27" s="213" t="b">
        <v>0</v>
      </c>
    </row>
    <row r="28" spans="1:12" ht="79.5" customHeight="1" x14ac:dyDescent="0.15">
      <c r="A28" s="36"/>
      <c r="B28" s="30"/>
      <c r="C28" s="264"/>
      <c r="D28" s="262" t="s">
        <v>641</v>
      </c>
      <c r="E28" s="263"/>
      <c r="F28" s="264"/>
      <c r="G28" s="262" t="s">
        <v>642</v>
      </c>
      <c r="H28" s="263"/>
      <c r="I28" s="264"/>
      <c r="J28" s="262" t="s">
        <v>643</v>
      </c>
      <c r="K28" s="263"/>
      <c r="L28" s="292"/>
    </row>
    <row r="29" spans="1:12" ht="40.5" customHeight="1" x14ac:dyDescent="0.15">
      <c r="A29" s="36"/>
      <c r="B29" s="30"/>
      <c r="C29" s="286" t="s">
        <v>644</v>
      </c>
      <c r="D29" s="17" t="s">
        <v>595</v>
      </c>
      <c r="E29" s="116"/>
      <c r="F29" s="219" t="b">
        <v>0</v>
      </c>
      <c r="G29" s="17" t="s">
        <v>596</v>
      </c>
      <c r="H29" s="116"/>
      <c r="I29" s="212" t="b">
        <v>0</v>
      </c>
      <c r="J29" s="17" t="s">
        <v>597</v>
      </c>
      <c r="K29" s="116"/>
      <c r="L29" s="213" t="b">
        <v>0</v>
      </c>
    </row>
    <row r="30" spans="1:12" ht="64.5" customHeight="1" x14ac:dyDescent="0.15">
      <c r="A30" s="36"/>
      <c r="B30" s="30"/>
      <c r="C30" s="264"/>
      <c r="D30" s="262" t="s">
        <v>645</v>
      </c>
      <c r="E30" s="263"/>
      <c r="F30" s="264"/>
      <c r="G30" s="262" t="s">
        <v>646</v>
      </c>
      <c r="H30" s="263"/>
      <c r="I30" s="264"/>
      <c r="J30" s="262" t="s">
        <v>647</v>
      </c>
      <c r="K30" s="263"/>
      <c r="L30" s="292"/>
    </row>
    <row r="31" spans="1:12" ht="40.5" customHeight="1" x14ac:dyDescent="0.15">
      <c r="A31" s="284" t="s">
        <v>648</v>
      </c>
      <c r="B31" s="285"/>
      <c r="C31" s="286"/>
      <c r="D31" s="17" t="s">
        <v>598</v>
      </c>
      <c r="E31" s="116"/>
      <c r="F31" s="219" t="b">
        <v>0</v>
      </c>
      <c r="G31" s="171" t="s">
        <v>599</v>
      </c>
      <c r="H31" s="7"/>
      <c r="I31" s="220" t="b">
        <v>0</v>
      </c>
      <c r="J31" s="17" t="s">
        <v>600</v>
      </c>
      <c r="K31" s="116"/>
      <c r="L31" s="213" t="b">
        <v>0</v>
      </c>
    </row>
    <row r="32" spans="1:12" ht="100.5" customHeight="1" thickBot="1" x14ac:dyDescent="0.2">
      <c r="A32" s="365"/>
      <c r="B32" s="267"/>
      <c r="C32" s="268"/>
      <c r="D32" s="266" t="s">
        <v>649</v>
      </c>
      <c r="E32" s="267"/>
      <c r="F32" s="268"/>
      <c r="G32" s="266" t="s">
        <v>650</v>
      </c>
      <c r="H32" s="267"/>
      <c r="I32" s="268"/>
      <c r="J32" s="266" t="s">
        <v>651</v>
      </c>
      <c r="K32" s="267"/>
      <c r="L32" s="272"/>
    </row>
    <row r="33" spans="4:12" x14ac:dyDescent="0.15">
      <c r="D33" s="92" t="s">
        <v>29</v>
      </c>
      <c r="E33" s="149" t="s">
        <v>680</v>
      </c>
      <c r="F33" s="28">
        <f>COUNTIF(D9:F32, "TRUE")/11</f>
        <v>0</v>
      </c>
      <c r="G33" s="92" t="s">
        <v>30</v>
      </c>
      <c r="H33" s="149" t="s">
        <v>680</v>
      </c>
      <c r="I33" s="149">
        <f>COUNTIF(G9:I32, "TRUE")/11</f>
        <v>0</v>
      </c>
      <c r="J33" s="92" t="s">
        <v>664</v>
      </c>
      <c r="K33" s="149" t="s">
        <v>680</v>
      </c>
      <c r="L33" s="149">
        <f>COUNTIF(J9:L32, "TRUE")/11</f>
        <v>0</v>
      </c>
    </row>
    <row r="35" spans="4:12" x14ac:dyDescent="0.15">
      <c r="H35" s="149" t="s">
        <v>676</v>
      </c>
      <c r="I35" s="214">
        <f>(F33*1)+(I33*2)+(L33*3)</f>
        <v>0</v>
      </c>
    </row>
  </sheetData>
  <customSheetViews>
    <customSheetView guid="{DDCCA11A-DCCF-4F02-B1A5-83F9781F0AA0}" topLeftCell="A25">
      <selection activeCell="D29" sqref="D29:F29"/>
    </customSheetView>
  </customSheetViews>
  <mergeCells count="59">
    <mergeCell ref="C29:C30"/>
    <mergeCell ref="A31:C32"/>
    <mergeCell ref="D32:F32"/>
    <mergeCell ref="G32:I32"/>
    <mergeCell ref="J32:L32"/>
    <mergeCell ref="D30:F30"/>
    <mergeCell ref="G30:I30"/>
    <mergeCell ref="J30:L30"/>
    <mergeCell ref="C25:C26"/>
    <mergeCell ref="C27:C28"/>
    <mergeCell ref="D26:F26"/>
    <mergeCell ref="G26:I26"/>
    <mergeCell ref="J26:L26"/>
    <mergeCell ref="D28:F28"/>
    <mergeCell ref="G28:I28"/>
    <mergeCell ref="J28:L28"/>
    <mergeCell ref="C20:C21"/>
    <mergeCell ref="C23:C24"/>
    <mergeCell ref="D21:F21"/>
    <mergeCell ref="G21:I21"/>
    <mergeCell ref="J21:L21"/>
    <mergeCell ref="D24:F24"/>
    <mergeCell ref="G24:I24"/>
    <mergeCell ref="J24:L24"/>
    <mergeCell ref="K22:L22"/>
    <mergeCell ref="H22:I22"/>
    <mergeCell ref="C15:C16"/>
    <mergeCell ref="C18:C19"/>
    <mergeCell ref="D16:F16"/>
    <mergeCell ref="G16:I16"/>
    <mergeCell ref="J16:L16"/>
    <mergeCell ref="D19:F19"/>
    <mergeCell ref="G19:I19"/>
    <mergeCell ref="J19:L19"/>
    <mergeCell ref="H17:I17"/>
    <mergeCell ref="K17:L17"/>
    <mergeCell ref="C11:C12"/>
    <mergeCell ref="C13:C14"/>
    <mergeCell ref="D12:F12"/>
    <mergeCell ref="J12:L12"/>
    <mergeCell ref="G12:I12"/>
    <mergeCell ref="D14:F14"/>
    <mergeCell ref="G14:I14"/>
    <mergeCell ref="J14:L14"/>
    <mergeCell ref="A5:C5"/>
    <mergeCell ref="A6:C7"/>
    <mergeCell ref="C9:C10"/>
    <mergeCell ref="D6:F6"/>
    <mergeCell ref="D7:F7"/>
    <mergeCell ref="J6:L6"/>
    <mergeCell ref="J7:L7"/>
    <mergeCell ref="D10:F10"/>
    <mergeCell ref="G10:I10"/>
    <mergeCell ref="J10:L10"/>
    <mergeCell ref="K8:L8"/>
    <mergeCell ref="H8:I8"/>
    <mergeCell ref="E8:F8"/>
    <mergeCell ref="G6:I6"/>
    <mergeCell ref="G7:I7"/>
  </mergeCells>
  <phoneticPr fontId="6"/>
  <pageMargins left="0.25" right="0.25" top="0.75" bottom="0.75" header="0.3" footer="0.3"/>
  <pageSetup paperSize="9" scale="67"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53" r:id="rId4" name="Group Box 133">
              <controlPr defaultSize="0" autoFill="0" autoPict="0">
                <anchor moveWithCells="1">
                  <from>
                    <xdr:col>4</xdr:col>
                    <xdr:colOff>9525</xdr:colOff>
                    <xdr:row>8</xdr:row>
                    <xdr:rowOff>28575</xdr:rowOff>
                  </from>
                  <to>
                    <xdr:col>4</xdr:col>
                    <xdr:colOff>3114675</xdr:colOff>
                    <xdr:row>9</xdr:row>
                    <xdr:rowOff>371475</xdr:rowOff>
                  </to>
                </anchor>
              </controlPr>
            </control>
          </mc:Choice>
        </mc:AlternateContent>
        <mc:AlternateContent xmlns:mc="http://schemas.openxmlformats.org/markup-compatibility/2006">
          <mc:Choice Requires="x14">
            <control shapeId="5254" r:id="rId5" name="Group Box 134">
              <controlPr defaultSize="0" autoFill="0" autoPict="0">
                <anchor moveWithCells="1">
                  <from>
                    <xdr:col>7</xdr:col>
                    <xdr:colOff>38100</xdr:colOff>
                    <xdr:row>8</xdr:row>
                    <xdr:rowOff>28575</xdr:rowOff>
                  </from>
                  <to>
                    <xdr:col>7</xdr:col>
                    <xdr:colOff>2981325</xdr:colOff>
                    <xdr:row>9</xdr:row>
                    <xdr:rowOff>352425</xdr:rowOff>
                  </to>
                </anchor>
              </controlPr>
            </control>
          </mc:Choice>
        </mc:AlternateContent>
        <mc:AlternateContent xmlns:mc="http://schemas.openxmlformats.org/markup-compatibility/2006">
          <mc:Choice Requires="x14">
            <control shapeId="5255" r:id="rId6" name="Group Box 135">
              <controlPr defaultSize="0" autoFill="0" autoPict="0">
                <anchor moveWithCells="1">
                  <from>
                    <xdr:col>9</xdr:col>
                    <xdr:colOff>952500</xdr:colOff>
                    <xdr:row>8</xdr:row>
                    <xdr:rowOff>57150</xdr:rowOff>
                  </from>
                  <to>
                    <xdr:col>10</xdr:col>
                    <xdr:colOff>2990850</xdr:colOff>
                    <xdr:row>9</xdr:row>
                    <xdr:rowOff>400050</xdr:rowOff>
                  </to>
                </anchor>
              </controlPr>
            </control>
          </mc:Choice>
        </mc:AlternateContent>
        <mc:AlternateContent xmlns:mc="http://schemas.openxmlformats.org/markup-compatibility/2006">
          <mc:Choice Requires="x14">
            <control shapeId="5256" r:id="rId7" name="Group Box 136">
              <controlPr defaultSize="0" autoFill="0" autoPict="0">
                <anchor moveWithCells="1">
                  <from>
                    <xdr:col>4</xdr:col>
                    <xdr:colOff>57150</xdr:colOff>
                    <xdr:row>10</xdr:row>
                    <xdr:rowOff>85725</xdr:rowOff>
                  </from>
                  <to>
                    <xdr:col>4</xdr:col>
                    <xdr:colOff>2847975</xdr:colOff>
                    <xdr:row>11</xdr:row>
                    <xdr:rowOff>400050</xdr:rowOff>
                  </to>
                </anchor>
              </controlPr>
            </control>
          </mc:Choice>
        </mc:AlternateContent>
        <mc:AlternateContent xmlns:mc="http://schemas.openxmlformats.org/markup-compatibility/2006">
          <mc:Choice Requires="x14">
            <control shapeId="5257" r:id="rId8" name="Group Box 137">
              <controlPr defaultSize="0" autoFill="0" autoPict="0">
                <anchor moveWithCells="1">
                  <from>
                    <xdr:col>7</xdr:col>
                    <xdr:colOff>38100</xdr:colOff>
                    <xdr:row>10</xdr:row>
                    <xdr:rowOff>66675</xdr:rowOff>
                  </from>
                  <to>
                    <xdr:col>7</xdr:col>
                    <xdr:colOff>2857500</xdr:colOff>
                    <xdr:row>11</xdr:row>
                    <xdr:rowOff>409575</xdr:rowOff>
                  </to>
                </anchor>
              </controlPr>
            </control>
          </mc:Choice>
        </mc:AlternateContent>
        <mc:AlternateContent xmlns:mc="http://schemas.openxmlformats.org/markup-compatibility/2006">
          <mc:Choice Requires="x14">
            <control shapeId="5258" r:id="rId9" name="Group Box 138">
              <controlPr defaultSize="0" autoFill="0" autoPict="0">
                <anchor moveWithCells="1">
                  <from>
                    <xdr:col>10</xdr:col>
                    <xdr:colOff>38100</xdr:colOff>
                    <xdr:row>10</xdr:row>
                    <xdr:rowOff>66675</xdr:rowOff>
                  </from>
                  <to>
                    <xdr:col>10</xdr:col>
                    <xdr:colOff>2819400</xdr:colOff>
                    <xdr:row>11</xdr:row>
                    <xdr:rowOff>400050</xdr:rowOff>
                  </to>
                </anchor>
              </controlPr>
            </control>
          </mc:Choice>
        </mc:AlternateContent>
        <mc:AlternateContent xmlns:mc="http://schemas.openxmlformats.org/markup-compatibility/2006">
          <mc:Choice Requires="x14">
            <control shapeId="5259" r:id="rId10" name="Group Box 139">
              <controlPr defaultSize="0" autoFill="0" autoPict="0">
                <anchor moveWithCells="1">
                  <from>
                    <xdr:col>4</xdr:col>
                    <xdr:colOff>28575</xdr:colOff>
                    <xdr:row>12</xdr:row>
                    <xdr:rowOff>57150</xdr:rowOff>
                  </from>
                  <to>
                    <xdr:col>4</xdr:col>
                    <xdr:colOff>2857500</xdr:colOff>
                    <xdr:row>13</xdr:row>
                    <xdr:rowOff>400050</xdr:rowOff>
                  </to>
                </anchor>
              </controlPr>
            </control>
          </mc:Choice>
        </mc:AlternateContent>
        <mc:AlternateContent xmlns:mc="http://schemas.openxmlformats.org/markup-compatibility/2006">
          <mc:Choice Requires="x14">
            <control shapeId="5260" r:id="rId11" name="Group Box 140">
              <controlPr defaultSize="0" autoFill="0" autoPict="0">
                <anchor moveWithCells="1">
                  <from>
                    <xdr:col>7</xdr:col>
                    <xdr:colOff>9525</xdr:colOff>
                    <xdr:row>12</xdr:row>
                    <xdr:rowOff>95250</xdr:rowOff>
                  </from>
                  <to>
                    <xdr:col>7</xdr:col>
                    <xdr:colOff>2819400</xdr:colOff>
                    <xdr:row>13</xdr:row>
                    <xdr:rowOff>409575</xdr:rowOff>
                  </to>
                </anchor>
              </controlPr>
            </control>
          </mc:Choice>
        </mc:AlternateContent>
        <mc:AlternateContent xmlns:mc="http://schemas.openxmlformats.org/markup-compatibility/2006">
          <mc:Choice Requires="x14">
            <control shapeId="5261" r:id="rId12" name="Group Box 141">
              <controlPr defaultSize="0" autoFill="0" autoPict="0">
                <anchor moveWithCells="1">
                  <from>
                    <xdr:col>10</xdr:col>
                    <xdr:colOff>28575</xdr:colOff>
                    <xdr:row>12</xdr:row>
                    <xdr:rowOff>66675</xdr:rowOff>
                  </from>
                  <to>
                    <xdr:col>10</xdr:col>
                    <xdr:colOff>2867025</xdr:colOff>
                    <xdr:row>13</xdr:row>
                    <xdr:rowOff>381000</xdr:rowOff>
                  </to>
                </anchor>
              </controlPr>
            </control>
          </mc:Choice>
        </mc:AlternateContent>
        <mc:AlternateContent xmlns:mc="http://schemas.openxmlformats.org/markup-compatibility/2006">
          <mc:Choice Requires="x14">
            <control shapeId="5262" r:id="rId13" name="Group Box 142">
              <controlPr defaultSize="0" autoFill="0" autoPict="0">
                <anchor moveWithCells="1">
                  <from>
                    <xdr:col>3</xdr:col>
                    <xdr:colOff>962025</xdr:colOff>
                    <xdr:row>14</xdr:row>
                    <xdr:rowOff>38100</xdr:rowOff>
                  </from>
                  <to>
                    <xdr:col>4</xdr:col>
                    <xdr:colOff>2733675</xdr:colOff>
                    <xdr:row>16</xdr:row>
                    <xdr:rowOff>9525</xdr:rowOff>
                  </to>
                </anchor>
              </controlPr>
            </control>
          </mc:Choice>
        </mc:AlternateContent>
        <mc:AlternateContent xmlns:mc="http://schemas.openxmlformats.org/markup-compatibility/2006">
          <mc:Choice Requires="x14">
            <control shapeId="5263" r:id="rId14" name="Group Box 143">
              <controlPr defaultSize="0" autoFill="0" autoPict="0">
                <anchor moveWithCells="1">
                  <from>
                    <xdr:col>6</xdr:col>
                    <xdr:colOff>942975</xdr:colOff>
                    <xdr:row>14</xdr:row>
                    <xdr:rowOff>66675</xdr:rowOff>
                  </from>
                  <to>
                    <xdr:col>7</xdr:col>
                    <xdr:colOff>2895600</xdr:colOff>
                    <xdr:row>15</xdr:row>
                    <xdr:rowOff>381000</xdr:rowOff>
                  </to>
                </anchor>
              </controlPr>
            </control>
          </mc:Choice>
        </mc:AlternateContent>
        <mc:AlternateContent xmlns:mc="http://schemas.openxmlformats.org/markup-compatibility/2006">
          <mc:Choice Requires="x14">
            <control shapeId="5264" r:id="rId15" name="Group Box 144">
              <controlPr defaultSize="0" autoFill="0" autoPict="0">
                <anchor moveWithCells="1">
                  <from>
                    <xdr:col>9</xdr:col>
                    <xdr:colOff>942975</xdr:colOff>
                    <xdr:row>14</xdr:row>
                    <xdr:rowOff>66675</xdr:rowOff>
                  </from>
                  <to>
                    <xdr:col>10</xdr:col>
                    <xdr:colOff>2886075</xdr:colOff>
                    <xdr:row>15</xdr:row>
                    <xdr:rowOff>371475</xdr:rowOff>
                  </to>
                </anchor>
              </controlPr>
            </control>
          </mc:Choice>
        </mc:AlternateContent>
        <mc:AlternateContent xmlns:mc="http://schemas.openxmlformats.org/markup-compatibility/2006">
          <mc:Choice Requires="x14">
            <control shapeId="5265" r:id="rId16" name="Group Box 145">
              <controlPr defaultSize="0" autoFill="0" autoPict="0">
                <anchor moveWithCells="1">
                  <from>
                    <xdr:col>3</xdr:col>
                    <xdr:colOff>962025</xdr:colOff>
                    <xdr:row>17</xdr:row>
                    <xdr:rowOff>104775</xdr:rowOff>
                  </from>
                  <to>
                    <xdr:col>4</xdr:col>
                    <xdr:colOff>2981325</xdr:colOff>
                    <xdr:row>18</xdr:row>
                    <xdr:rowOff>409575</xdr:rowOff>
                  </to>
                </anchor>
              </controlPr>
            </control>
          </mc:Choice>
        </mc:AlternateContent>
        <mc:AlternateContent xmlns:mc="http://schemas.openxmlformats.org/markup-compatibility/2006">
          <mc:Choice Requires="x14">
            <control shapeId="5266" r:id="rId17" name="Group Box 146">
              <controlPr defaultSize="0" autoFill="0" autoPict="0">
                <anchor moveWithCells="1">
                  <from>
                    <xdr:col>6</xdr:col>
                    <xdr:colOff>952500</xdr:colOff>
                    <xdr:row>17</xdr:row>
                    <xdr:rowOff>85725</xdr:rowOff>
                  </from>
                  <to>
                    <xdr:col>7</xdr:col>
                    <xdr:colOff>2819400</xdr:colOff>
                    <xdr:row>18</xdr:row>
                    <xdr:rowOff>438150</xdr:rowOff>
                  </to>
                </anchor>
              </controlPr>
            </control>
          </mc:Choice>
        </mc:AlternateContent>
        <mc:AlternateContent xmlns:mc="http://schemas.openxmlformats.org/markup-compatibility/2006">
          <mc:Choice Requires="x14">
            <control shapeId="5267" r:id="rId18" name="Group Box 147">
              <controlPr defaultSize="0" autoFill="0" autoPict="0">
                <anchor moveWithCells="1">
                  <from>
                    <xdr:col>9</xdr:col>
                    <xdr:colOff>962025</xdr:colOff>
                    <xdr:row>17</xdr:row>
                    <xdr:rowOff>66675</xdr:rowOff>
                  </from>
                  <to>
                    <xdr:col>10</xdr:col>
                    <xdr:colOff>2752725</xdr:colOff>
                    <xdr:row>18</xdr:row>
                    <xdr:rowOff>409575</xdr:rowOff>
                  </to>
                </anchor>
              </controlPr>
            </control>
          </mc:Choice>
        </mc:AlternateContent>
        <mc:AlternateContent xmlns:mc="http://schemas.openxmlformats.org/markup-compatibility/2006">
          <mc:Choice Requires="x14">
            <control shapeId="5268" r:id="rId19" name="Group Box 148">
              <controlPr defaultSize="0" autoFill="0" autoPict="0">
                <anchor moveWithCells="1">
                  <from>
                    <xdr:col>3</xdr:col>
                    <xdr:colOff>962025</xdr:colOff>
                    <xdr:row>19</xdr:row>
                    <xdr:rowOff>95250</xdr:rowOff>
                  </from>
                  <to>
                    <xdr:col>4</xdr:col>
                    <xdr:colOff>2886075</xdr:colOff>
                    <xdr:row>20</xdr:row>
                    <xdr:rowOff>400050</xdr:rowOff>
                  </to>
                </anchor>
              </controlPr>
            </control>
          </mc:Choice>
        </mc:AlternateContent>
        <mc:AlternateContent xmlns:mc="http://schemas.openxmlformats.org/markup-compatibility/2006">
          <mc:Choice Requires="x14">
            <control shapeId="5269" r:id="rId20" name="Group Box 149">
              <controlPr defaultSize="0" autoFill="0" autoPict="0">
                <anchor moveWithCells="1">
                  <from>
                    <xdr:col>6</xdr:col>
                    <xdr:colOff>962025</xdr:colOff>
                    <xdr:row>19</xdr:row>
                    <xdr:rowOff>66675</xdr:rowOff>
                  </from>
                  <to>
                    <xdr:col>7</xdr:col>
                    <xdr:colOff>2828925</xdr:colOff>
                    <xdr:row>20</xdr:row>
                    <xdr:rowOff>438150</xdr:rowOff>
                  </to>
                </anchor>
              </controlPr>
            </control>
          </mc:Choice>
        </mc:AlternateContent>
        <mc:AlternateContent xmlns:mc="http://schemas.openxmlformats.org/markup-compatibility/2006">
          <mc:Choice Requires="x14">
            <control shapeId="5270" r:id="rId21" name="Group Box 150">
              <controlPr defaultSize="0" autoFill="0" autoPict="0">
                <anchor moveWithCells="1">
                  <from>
                    <xdr:col>9</xdr:col>
                    <xdr:colOff>942975</xdr:colOff>
                    <xdr:row>19</xdr:row>
                    <xdr:rowOff>85725</xdr:rowOff>
                  </from>
                  <to>
                    <xdr:col>10</xdr:col>
                    <xdr:colOff>3019425</xdr:colOff>
                    <xdr:row>20</xdr:row>
                    <xdr:rowOff>409575</xdr:rowOff>
                  </to>
                </anchor>
              </controlPr>
            </control>
          </mc:Choice>
        </mc:AlternateContent>
        <mc:AlternateContent xmlns:mc="http://schemas.openxmlformats.org/markup-compatibility/2006">
          <mc:Choice Requires="x14">
            <control shapeId="5271" r:id="rId22" name="Group Box 151">
              <controlPr defaultSize="0" autoFill="0" autoPict="0">
                <anchor moveWithCells="1">
                  <from>
                    <xdr:col>3</xdr:col>
                    <xdr:colOff>952500</xdr:colOff>
                    <xdr:row>22</xdr:row>
                    <xdr:rowOff>66675</xdr:rowOff>
                  </from>
                  <to>
                    <xdr:col>4</xdr:col>
                    <xdr:colOff>2886075</xdr:colOff>
                    <xdr:row>23</xdr:row>
                    <xdr:rowOff>409575</xdr:rowOff>
                  </to>
                </anchor>
              </controlPr>
            </control>
          </mc:Choice>
        </mc:AlternateContent>
        <mc:AlternateContent xmlns:mc="http://schemas.openxmlformats.org/markup-compatibility/2006">
          <mc:Choice Requires="x14">
            <control shapeId="5272" r:id="rId23" name="Group Box 152">
              <controlPr defaultSize="0" autoFill="0" autoPict="0">
                <anchor moveWithCells="1">
                  <from>
                    <xdr:col>7</xdr:col>
                    <xdr:colOff>9525</xdr:colOff>
                    <xdr:row>22</xdr:row>
                    <xdr:rowOff>85725</xdr:rowOff>
                  </from>
                  <to>
                    <xdr:col>7</xdr:col>
                    <xdr:colOff>2962275</xdr:colOff>
                    <xdr:row>23</xdr:row>
                    <xdr:rowOff>438150</xdr:rowOff>
                  </to>
                </anchor>
              </controlPr>
            </control>
          </mc:Choice>
        </mc:AlternateContent>
        <mc:AlternateContent xmlns:mc="http://schemas.openxmlformats.org/markup-compatibility/2006">
          <mc:Choice Requires="x14">
            <control shapeId="5273" r:id="rId24" name="Group Box 153">
              <controlPr defaultSize="0" autoFill="0" autoPict="0">
                <anchor moveWithCells="1">
                  <from>
                    <xdr:col>10</xdr:col>
                    <xdr:colOff>0</xdr:colOff>
                    <xdr:row>22</xdr:row>
                    <xdr:rowOff>66675</xdr:rowOff>
                  </from>
                  <to>
                    <xdr:col>10</xdr:col>
                    <xdr:colOff>2771775</xdr:colOff>
                    <xdr:row>23</xdr:row>
                    <xdr:rowOff>409575</xdr:rowOff>
                  </to>
                </anchor>
              </controlPr>
            </control>
          </mc:Choice>
        </mc:AlternateContent>
        <mc:AlternateContent xmlns:mc="http://schemas.openxmlformats.org/markup-compatibility/2006">
          <mc:Choice Requires="x14">
            <control shapeId="5274" r:id="rId25" name="Group Box 154">
              <controlPr defaultSize="0" autoFill="0" autoPict="0">
                <anchor moveWithCells="1">
                  <from>
                    <xdr:col>4</xdr:col>
                    <xdr:colOff>0</xdr:colOff>
                    <xdr:row>24</xdr:row>
                    <xdr:rowOff>57150</xdr:rowOff>
                  </from>
                  <to>
                    <xdr:col>4</xdr:col>
                    <xdr:colOff>3057525</xdr:colOff>
                    <xdr:row>25</xdr:row>
                    <xdr:rowOff>371475</xdr:rowOff>
                  </to>
                </anchor>
              </controlPr>
            </control>
          </mc:Choice>
        </mc:AlternateContent>
        <mc:AlternateContent xmlns:mc="http://schemas.openxmlformats.org/markup-compatibility/2006">
          <mc:Choice Requires="x14">
            <control shapeId="5275" r:id="rId26" name="Group Box 155">
              <controlPr defaultSize="0" autoFill="0" autoPict="0">
                <anchor moveWithCells="1">
                  <from>
                    <xdr:col>6</xdr:col>
                    <xdr:colOff>962025</xdr:colOff>
                    <xdr:row>24</xdr:row>
                    <xdr:rowOff>57150</xdr:rowOff>
                  </from>
                  <to>
                    <xdr:col>7</xdr:col>
                    <xdr:colOff>2857500</xdr:colOff>
                    <xdr:row>25</xdr:row>
                    <xdr:rowOff>409575</xdr:rowOff>
                  </to>
                </anchor>
              </controlPr>
            </control>
          </mc:Choice>
        </mc:AlternateContent>
        <mc:AlternateContent xmlns:mc="http://schemas.openxmlformats.org/markup-compatibility/2006">
          <mc:Choice Requires="x14">
            <control shapeId="5276" r:id="rId27" name="Group Box 156">
              <controlPr defaultSize="0" autoFill="0" autoPict="0">
                <anchor moveWithCells="1">
                  <from>
                    <xdr:col>10</xdr:col>
                    <xdr:colOff>0</xdr:colOff>
                    <xdr:row>24</xdr:row>
                    <xdr:rowOff>28575</xdr:rowOff>
                  </from>
                  <to>
                    <xdr:col>10</xdr:col>
                    <xdr:colOff>2847975</xdr:colOff>
                    <xdr:row>25</xdr:row>
                    <xdr:rowOff>400050</xdr:rowOff>
                  </to>
                </anchor>
              </controlPr>
            </control>
          </mc:Choice>
        </mc:AlternateContent>
        <mc:AlternateContent xmlns:mc="http://schemas.openxmlformats.org/markup-compatibility/2006">
          <mc:Choice Requires="x14">
            <control shapeId="5277" r:id="rId28" name="Group Box 157">
              <controlPr defaultSize="0" autoFill="0" autoPict="0">
                <anchor moveWithCells="1">
                  <from>
                    <xdr:col>4</xdr:col>
                    <xdr:colOff>0</xdr:colOff>
                    <xdr:row>26</xdr:row>
                    <xdr:rowOff>66675</xdr:rowOff>
                  </from>
                  <to>
                    <xdr:col>4</xdr:col>
                    <xdr:colOff>2914650</xdr:colOff>
                    <xdr:row>27</xdr:row>
                    <xdr:rowOff>371475</xdr:rowOff>
                  </to>
                </anchor>
              </controlPr>
            </control>
          </mc:Choice>
        </mc:AlternateContent>
        <mc:AlternateContent xmlns:mc="http://schemas.openxmlformats.org/markup-compatibility/2006">
          <mc:Choice Requires="x14">
            <control shapeId="5278" r:id="rId29" name="Group Box 158">
              <controlPr defaultSize="0" autoFill="0" autoPict="0">
                <anchor moveWithCells="1">
                  <from>
                    <xdr:col>6</xdr:col>
                    <xdr:colOff>962025</xdr:colOff>
                    <xdr:row>26</xdr:row>
                    <xdr:rowOff>57150</xdr:rowOff>
                  </from>
                  <to>
                    <xdr:col>7</xdr:col>
                    <xdr:colOff>2847975</xdr:colOff>
                    <xdr:row>27</xdr:row>
                    <xdr:rowOff>381000</xdr:rowOff>
                  </to>
                </anchor>
              </controlPr>
            </control>
          </mc:Choice>
        </mc:AlternateContent>
        <mc:AlternateContent xmlns:mc="http://schemas.openxmlformats.org/markup-compatibility/2006">
          <mc:Choice Requires="x14">
            <control shapeId="5279" r:id="rId30" name="Group Box 159">
              <controlPr defaultSize="0" autoFill="0" autoPict="0">
                <anchor moveWithCells="1">
                  <from>
                    <xdr:col>10</xdr:col>
                    <xdr:colOff>0</xdr:colOff>
                    <xdr:row>26</xdr:row>
                    <xdr:rowOff>66675</xdr:rowOff>
                  </from>
                  <to>
                    <xdr:col>10</xdr:col>
                    <xdr:colOff>2819400</xdr:colOff>
                    <xdr:row>27</xdr:row>
                    <xdr:rowOff>409575</xdr:rowOff>
                  </to>
                </anchor>
              </controlPr>
            </control>
          </mc:Choice>
        </mc:AlternateContent>
        <mc:AlternateContent xmlns:mc="http://schemas.openxmlformats.org/markup-compatibility/2006">
          <mc:Choice Requires="x14">
            <control shapeId="5280" r:id="rId31" name="Group Box 160">
              <controlPr defaultSize="0" autoFill="0" autoPict="0">
                <anchor moveWithCells="1">
                  <from>
                    <xdr:col>4</xdr:col>
                    <xdr:colOff>28575</xdr:colOff>
                    <xdr:row>28</xdr:row>
                    <xdr:rowOff>66675</xdr:rowOff>
                  </from>
                  <to>
                    <xdr:col>4</xdr:col>
                    <xdr:colOff>2981325</xdr:colOff>
                    <xdr:row>29</xdr:row>
                    <xdr:rowOff>447675</xdr:rowOff>
                  </to>
                </anchor>
              </controlPr>
            </control>
          </mc:Choice>
        </mc:AlternateContent>
        <mc:AlternateContent xmlns:mc="http://schemas.openxmlformats.org/markup-compatibility/2006">
          <mc:Choice Requires="x14">
            <control shapeId="5281" r:id="rId32" name="Group Box 161">
              <controlPr defaultSize="0" autoFill="0" autoPict="0">
                <anchor moveWithCells="1">
                  <from>
                    <xdr:col>7</xdr:col>
                    <xdr:colOff>28575</xdr:colOff>
                    <xdr:row>28</xdr:row>
                    <xdr:rowOff>57150</xdr:rowOff>
                  </from>
                  <to>
                    <xdr:col>7</xdr:col>
                    <xdr:colOff>2847975</xdr:colOff>
                    <xdr:row>29</xdr:row>
                    <xdr:rowOff>381000</xdr:rowOff>
                  </to>
                </anchor>
              </controlPr>
            </control>
          </mc:Choice>
        </mc:AlternateContent>
        <mc:AlternateContent xmlns:mc="http://schemas.openxmlformats.org/markup-compatibility/2006">
          <mc:Choice Requires="x14">
            <control shapeId="5282" r:id="rId33" name="Group Box 162">
              <controlPr defaultSize="0" autoFill="0" autoPict="0">
                <anchor moveWithCells="1">
                  <from>
                    <xdr:col>9</xdr:col>
                    <xdr:colOff>962025</xdr:colOff>
                    <xdr:row>28</xdr:row>
                    <xdr:rowOff>85725</xdr:rowOff>
                  </from>
                  <to>
                    <xdr:col>10</xdr:col>
                    <xdr:colOff>2847975</xdr:colOff>
                    <xdr:row>29</xdr:row>
                    <xdr:rowOff>381000</xdr:rowOff>
                  </to>
                </anchor>
              </controlPr>
            </control>
          </mc:Choice>
        </mc:AlternateContent>
        <mc:AlternateContent xmlns:mc="http://schemas.openxmlformats.org/markup-compatibility/2006">
          <mc:Choice Requires="x14">
            <control shapeId="5283" r:id="rId34" name="Group Box 163">
              <controlPr defaultSize="0" autoFill="0" autoPict="0">
                <anchor moveWithCells="1">
                  <from>
                    <xdr:col>4</xdr:col>
                    <xdr:colOff>0</xdr:colOff>
                    <xdr:row>30</xdr:row>
                    <xdr:rowOff>85725</xdr:rowOff>
                  </from>
                  <to>
                    <xdr:col>4</xdr:col>
                    <xdr:colOff>2952750</xdr:colOff>
                    <xdr:row>31</xdr:row>
                    <xdr:rowOff>381000</xdr:rowOff>
                  </to>
                </anchor>
              </controlPr>
            </control>
          </mc:Choice>
        </mc:AlternateContent>
        <mc:AlternateContent xmlns:mc="http://schemas.openxmlformats.org/markup-compatibility/2006">
          <mc:Choice Requires="x14">
            <control shapeId="5284" r:id="rId35" name="Group Box 164">
              <controlPr defaultSize="0" autoFill="0" autoPict="0">
                <anchor moveWithCells="1">
                  <from>
                    <xdr:col>7</xdr:col>
                    <xdr:colOff>28575</xdr:colOff>
                    <xdr:row>30</xdr:row>
                    <xdr:rowOff>38100</xdr:rowOff>
                  </from>
                  <to>
                    <xdr:col>7</xdr:col>
                    <xdr:colOff>2752725</xdr:colOff>
                    <xdr:row>31</xdr:row>
                    <xdr:rowOff>400050</xdr:rowOff>
                  </to>
                </anchor>
              </controlPr>
            </control>
          </mc:Choice>
        </mc:AlternateContent>
        <mc:AlternateContent xmlns:mc="http://schemas.openxmlformats.org/markup-compatibility/2006">
          <mc:Choice Requires="x14">
            <control shapeId="5285" r:id="rId36" name="Group Box 165">
              <controlPr defaultSize="0" autoFill="0" autoPict="0">
                <anchor moveWithCells="1">
                  <from>
                    <xdr:col>10</xdr:col>
                    <xdr:colOff>38100</xdr:colOff>
                    <xdr:row>30</xdr:row>
                    <xdr:rowOff>85725</xdr:rowOff>
                  </from>
                  <to>
                    <xdr:col>10</xdr:col>
                    <xdr:colOff>2771775</xdr:colOff>
                    <xdr:row>31</xdr:row>
                    <xdr:rowOff>409575</xdr:rowOff>
                  </to>
                </anchor>
              </controlPr>
            </control>
          </mc:Choice>
        </mc:AlternateContent>
        <mc:AlternateContent xmlns:mc="http://schemas.openxmlformats.org/markup-compatibility/2006">
          <mc:Choice Requires="x14">
            <control shapeId="5286" r:id="rId37" name="Check Box 166">
              <controlPr defaultSize="0" autoFill="0" autoLine="0" autoPict="0">
                <anchor moveWithCells="1">
                  <from>
                    <xdr:col>4</xdr:col>
                    <xdr:colOff>1571625</xdr:colOff>
                    <xdr:row>8</xdr:row>
                    <xdr:rowOff>133350</xdr:rowOff>
                  </from>
                  <to>
                    <xdr:col>4</xdr:col>
                    <xdr:colOff>2324100</xdr:colOff>
                    <xdr:row>8</xdr:row>
                    <xdr:rowOff>371475</xdr:rowOff>
                  </to>
                </anchor>
              </controlPr>
            </control>
          </mc:Choice>
        </mc:AlternateContent>
        <mc:AlternateContent xmlns:mc="http://schemas.openxmlformats.org/markup-compatibility/2006">
          <mc:Choice Requires="x14">
            <control shapeId="5287" r:id="rId38" name="Check Box 167">
              <controlPr defaultSize="0" autoFill="0" autoLine="0" autoPict="0">
                <anchor moveWithCells="1">
                  <from>
                    <xdr:col>4</xdr:col>
                    <xdr:colOff>1609725</xdr:colOff>
                    <xdr:row>10</xdr:row>
                    <xdr:rowOff>123825</xdr:rowOff>
                  </from>
                  <to>
                    <xdr:col>4</xdr:col>
                    <xdr:colOff>2362200</xdr:colOff>
                    <xdr:row>10</xdr:row>
                    <xdr:rowOff>361950</xdr:rowOff>
                  </to>
                </anchor>
              </controlPr>
            </control>
          </mc:Choice>
        </mc:AlternateContent>
        <mc:AlternateContent xmlns:mc="http://schemas.openxmlformats.org/markup-compatibility/2006">
          <mc:Choice Requires="x14">
            <control shapeId="5288" r:id="rId39" name="Check Box 168">
              <controlPr defaultSize="0" autoFill="0" autoLine="0" autoPict="0">
                <anchor moveWithCells="1">
                  <from>
                    <xdr:col>4</xdr:col>
                    <xdr:colOff>1600200</xdr:colOff>
                    <xdr:row>12</xdr:row>
                    <xdr:rowOff>142875</xdr:rowOff>
                  </from>
                  <to>
                    <xdr:col>4</xdr:col>
                    <xdr:colOff>2352675</xdr:colOff>
                    <xdr:row>12</xdr:row>
                    <xdr:rowOff>381000</xdr:rowOff>
                  </to>
                </anchor>
              </controlPr>
            </control>
          </mc:Choice>
        </mc:AlternateContent>
        <mc:AlternateContent xmlns:mc="http://schemas.openxmlformats.org/markup-compatibility/2006">
          <mc:Choice Requires="x14">
            <control shapeId="5289" r:id="rId40" name="Check Box 169">
              <controlPr defaultSize="0" autoFill="0" autoLine="0" autoPict="0">
                <anchor moveWithCells="1">
                  <from>
                    <xdr:col>4</xdr:col>
                    <xdr:colOff>1562100</xdr:colOff>
                    <xdr:row>14</xdr:row>
                    <xdr:rowOff>133350</xdr:rowOff>
                  </from>
                  <to>
                    <xdr:col>4</xdr:col>
                    <xdr:colOff>2314575</xdr:colOff>
                    <xdr:row>14</xdr:row>
                    <xdr:rowOff>371475</xdr:rowOff>
                  </to>
                </anchor>
              </controlPr>
            </control>
          </mc:Choice>
        </mc:AlternateContent>
        <mc:AlternateContent xmlns:mc="http://schemas.openxmlformats.org/markup-compatibility/2006">
          <mc:Choice Requires="x14">
            <control shapeId="5290" r:id="rId41" name="Check Box 170">
              <controlPr defaultSize="0" autoFill="0" autoLine="0" autoPict="0">
                <anchor moveWithCells="1">
                  <from>
                    <xdr:col>4</xdr:col>
                    <xdr:colOff>1581150</xdr:colOff>
                    <xdr:row>17</xdr:row>
                    <xdr:rowOff>142875</xdr:rowOff>
                  </from>
                  <to>
                    <xdr:col>4</xdr:col>
                    <xdr:colOff>2333625</xdr:colOff>
                    <xdr:row>17</xdr:row>
                    <xdr:rowOff>381000</xdr:rowOff>
                  </to>
                </anchor>
              </controlPr>
            </control>
          </mc:Choice>
        </mc:AlternateContent>
        <mc:AlternateContent xmlns:mc="http://schemas.openxmlformats.org/markup-compatibility/2006">
          <mc:Choice Requires="x14">
            <control shapeId="5291" r:id="rId42" name="Check Box 171">
              <controlPr defaultSize="0" autoFill="0" autoLine="0" autoPict="0">
                <anchor moveWithCells="1">
                  <from>
                    <xdr:col>4</xdr:col>
                    <xdr:colOff>1562100</xdr:colOff>
                    <xdr:row>19</xdr:row>
                    <xdr:rowOff>114300</xdr:rowOff>
                  </from>
                  <to>
                    <xdr:col>4</xdr:col>
                    <xdr:colOff>2314575</xdr:colOff>
                    <xdr:row>19</xdr:row>
                    <xdr:rowOff>352425</xdr:rowOff>
                  </to>
                </anchor>
              </controlPr>
            </control>
          </mc:Choice>
        </mc:AlternateContent>
        <mc:AlternateContent xmlns:mc="http://schemas.openxmlformats.org/markup-compatibility/2006">
          <mc:Choice Requires="x14">
            <control shapeId="5292" r:id="rId43" name="Check Box 172">
              <controlPr defaultSize="0" autoFill="0" autoLine="0" autoPict="0">
                <anchor moveWithCells="1">
                  <from>
                    <xdr:col>4</xdr:col>
                    <xdr:colOff>1552575</xdr:colOff>
                    <xdr:row>22</xdr:row>
                    <xdr:rowOff>123825</xdr:rowOff>
                  </from>
                  <to>
                    <xdr:col>4</xdr:col>
                    <xdr:colOff>2305050</xdr:colOff>
                    <xdr:row>22</xdr:row>
                    <xdr:rowOff>361950</xdr:rowOff>
                  </to>
                </anchor>
              </controlPr>
            </control>
          </mc:Choice>
        </mc:AlternateContent>
        <mc:AlternateContent xmlns:mc="http://schemas.openxmlformats.org/markup-compatibility/2006">
          <mc:Choice Requires="x14">
            <control shapeId="5294" r:id="rId44" name="Check Box 174">
              <controlPr defaultSize="0" autoFill="0" autoLine="0" autoPict="0">
                <anchor moveWithCells="1">
                  <from>
                    <xdr:col>4</xdr:col>
                    <xdr:colOff>1562100</xdr:colOff>
                    <xdr:row>24</xdr:row>
                    <xdr:rowOff>133350</xdr:rowOff>
                  </from>
                  <to>
                    <xdr:col>4</xdr:col>
                    <xdr:colOff>2314575</xdr:colOff>
                    <xdr:row>24</xdr:row>
                    <xdr:rowOff>371475</xdr:rowOff>
                  </to>
                </anchor>
              </controlPr>
            </control>
          </mc:Choice>
        </mc:AlternateContent>
        <mc:AlternateContent xmlns:mc="http://schemas.openxmlformats.org/markup-compatibility/2006">
          <mc:Choice Requires="x14">
            <control shapeId="5295" r:id="rId45" name="Check Box 175">
              <controlPr defaultSize="0" autoFill="0" autoLine="0" autoPict="0">
                <anchor moveWithCells="1">
                  <from>
                    <xdr:col>4</xdr:col>
                    <xdr:colOff>1524000</xdr:colOff>
                    <xdr:row>26</xdr:row>
                    <xdr:rowOff>123825</xdr:rowOff>
                  </from>
                  <to>
                    <xdr:col>4</xdr:col>
                    <xdr:colOff>2276475</xdr:colOff>
                    <xdr:row>26</xdr:row>
                    <xdr:rowOff>361950</xdr:rowOff>
                  </to>
                </anchor>
              </controlPr>
            </control>
          </mc:Choice>
        </mc:AlternateContent>
        <mc:AlternateContent xmlns:mc="http://schemas.openxmlformats.org/markup-compatibility/2006">
          <mc:Choice Requires="x14">
            <control shapeId="5296" r:id="rId46" name="Check Box 176">
              <controlPr defaultSize="0" autoFill="0" autoLine="0" autoPict="0">
                <anchor moveWithCells="1">
                  <from>
                    <xdr:col>4</xdr:col>
                    <xdr:colOff>1504950</xdr:colOff>
                    <xdr:row>28</xdr:row>
                    <xdr:rowOff>133350</xdr:rowOff>
                  </from>
                  <to>
                    <xdr:col>4</xdr:col>
                    <xdr:colOff>2257425</xdr:colOff>
                    <xdr:row>28</xdr:row>
                    <xdr:rowOff>371475</xdr:rowOff>
                  </to>
                </anchor>
              </controlPr>
            </control>
          </mc:Choice>
        </mc:AlternateContent>
        <mc:AlternateContent xmlns:mc="http://schemas.openxmlformats.org/markup-compatibility/2006">
          <mc:Choice Requires="x14">
            <control shapeId="5297" r:id="rId47" name="Check Box 177">
              <controlPr defaultSize="0" autoFill="0" autoLine="0" autoPict="0">
                <anchor moveWithCells="1">
                  <from>
                    <xdr:col>4</xdr:col>
                    <xdr:colOff>1476375</xdr:colOff>
                    <xdr:row>30</xdr:row>
                    <xdr:rowOff>133350</xdr:rowOff>
                  </from>
                  <to>
                    <xdr:col>4</xdr:col>
                    <xdr:colOff>2228850</xdr:colOff>
                    <xdr:row>30</xdr:row>
                    <xdr:rowOff>371475</xdr:rowOff>
                  </to>
                </anchor>
              </controlPr>
            </control>
          </mc:Choice>
        </mc:AlternateContent>
        <mc:AlternateContent xmlns:mc="http://schemas.openxmlformats.org/markup-compatibility/2006">
          <mc:Choice Requires="x14">
            <control shapeId="5299" r:id="rId48" name="Check Box 179">
              <controlPr defaultSize="0" autoFill="0" autoLine="0" autoPict="0">
                <anchor moveWithCells="1">
                  <from>
                    <xdr:col>7</xdr:col>
                    <xdr:colOff>1562100</xdr:colOff>
                    <xdr:row>30</xdr:row>
                    <xdr:rowOff>152400</xdr:rowOff>
                  </from>
                  <to>
                    <xdr:col>7</xdr:col>
                    <xdr:colOff>2314575</xdr:colOff>
                    <xdr:row>30</xdr:row>
                    <xdr:rowOff>390525</xdr:rowOff>
                  </to>
                </anchor>
              </controlPr>
            </control>
          </mc:Choice>
        </mc:AlternateContent>
        <mc:AlternateContent xmlns:mc="http://schemas.openxmlformats.org/markup-compatibility/2006">
          <mc:Choice Requires="x14">
            <control shapeId="5300" r:id="rId49" name="Check Box 180">
              <controlPr defaultSize="0" autoFill="0" autoLine="0" autoPict="0">
                <anchor moveWithCells="1">
                  <from>
                    <xdr:col>7</xdr:col>
                    <xdr:colOff>1600200</xdr:colOff>
                    <xdr:row>28</xdr:row>
                    <xdr:rowOff>114300</xdr:rowOff>
                  </from>
                  <to>
                    <xdr:col>7</xdr:col>
                    <xdr:colOff>2352675</xdr:colOff>
                    <xdr:row>28</xdr:row>
                    <xdr:rowOff>352425</xdr:rowOff>
                  </to>
                </anchor>
              </controlPr>
            </control>
          </mc:Choice>
        </mc:AlternateContent>
        <mc:AlternateContent xmlns:mc="http://schemas.openxmlformats.org/markup-compatibility/2006">
          <mc:Choice Requires="x14">
            <control shapeId="5301" r:id="rId50" name="Check Box 181">
              <controlPr defaultSize="0" autoFill="0" autoLine="0" autoPict="0">
                <anchor moveWithCells="1">
                  <from>
                    <xdr:col>7</xdr:col>
                    <xdr:colOff>1581150</xdr:colOff>
                    <xdr:row>26</xdr:row>
                    <xdr:rowOff>142875</xdr:rowOff>
                  </from>
                  <to>
                    <xdr:col>7</xdr:col>
                    <xdr:colOff>2333625</xdr:colOff>
                    <xdr:row>26</xdr:row>
                    <xdr:rowOff>381000</xdr:rowOff>
                  </to>
                </anchor>
              </controlPr>
            </control>
          </mc:Choice>
        </mc:AlternateContent>
        <mc:AlternateContent xmlns:mc="http://schemas.openxmlformats.org/markup-compatibility/2006">
          <mc:Choice Requires="x14">
            <control shapeId="5302" r:id="rId51" name="Check Box 182">
              <controlPr defaultSize="0" autoFill="0" autoLine="0" autoPict="0">
                <anchor moveWithCells="1">
                  <from>
                    <xdr:col>7</xdr:col>
                    <xdr:colOff>1657350</xdr:colOff>
                    <xdr:row>24</xdr:row>
                    <xdr:rowOff>133350</xdr:rowOff>
                  </from>
                  <to>
                    <xdr:col>7</xdr:col>
                    <xdr:colOff>2409825</xdr:colOff>
                    <xdr:row>24</xdr:row>
                    <xdr:rowOff>371475</xdr:rowOff>
                  </to>
                </anchor>
              </controlPr>
            </control>
          </mc:Choice>
        </mc:AlternateContent>
        <mc:AlternateContent xmlns:mc="http://schemas.openxmlformats.org/markup-compatibility/2006">
          <mc:Choice Requires="x14">
            <control shapeId="5303" r:id="rId52" name="Check Box 183">
              <controlPr defaultSize="0" autoFill="0" autoLine="0" autoPict="0">
                <anchor moveWithCells="1">
                  <from>
                    <xdr:col>7</xdr:col>
                    <xdr:colOff>1619250</xdr:colOff>
                    <xdr:row>22</xdr:row>
                    <xdr:rowOff>133350</xdr:rowOff>
                  </from>
                  <to>
                    <xdr:col>7</xdr:col>
                    <xdr:colOff>2371725</xdr:colOff>
                    <xdr:row>22</xdr:row>
                    <xdr:rowOff>371475</xdr:rowOff>
                  </to>
                </anchor>
              </controlPr>
            </control>
          </mc:Choice>
        </mc:AlternateContent>
        <mc:AlternateContent xmlns:mc="http://schemas.openxmlformats.org/markup-compatibility/2006">
          <mc:Choice Requires="x14">
            <control shapeId="5304" r:id="rId53" name="Check Box 184">
              <controlPr defaultSize="0" autoFill="0" autoLine="0" autoPict="0">
                <anchor moveWithCells="1">
                  <from>
                    <xdr:col>7</xdr:col>
                    <xdr:colOff>1609725</xdr:colOff>
                    <xdr:row>19</xdr:row>
                    <xdr:rowOff>133350</xdr:rowOff>
                  </from>
                  <to>
                    <xdr:col>7</xdr:col>
                    <xdr:colOff>2362200</xdr:colOff>
                    <xdr:row>19</xdr:row>
                    <xdr:rowOff>371475</xdr:rowOff>
                  </to>
                </anchor>
              </controlPr>
            </control>
          </mc:Choice>
        </mc:AlternateContent>
        <mc:AlternateContent xmlns:mc="http://schemas.openxmlformats.org/markup-compatibility/2006">
          <mc:Choice Requires="x14">
            <control shapeId="5305" r:id="rId54" name="Check Box 185">
              <controlPr defaultSize="0" autoFill="0" autoLine="0" autoPict="0">
                <anchor moveWithCells="1">
                  <from>
                    <xdr:col>7</xdr:col>
                    <xdr:colOff>1619250</xdr:colOff>
                    <xdr:row>17</xdr:row>
                    <xdr:rowOff>142875</xdr:rowOff>
                  </from>
                  <to>
                    <xdr:col>7</xdr:col>
                    <xdr:colOff>2371725</xdr:colOff>
                    <xdr:row>17</xdr:row>
                    <xdr:rowOff>381000</xdr:rowOff>
                  </to>
                </anchor>
              </controlPr>
            </control>
          </mc:Choice>
        </mc:AlternateContent>
        <mc:AlternateContent xmlns:mc="http://schemas.openxmlformats.org/markup-compatibility/2006">
          <mc:Choice Requires="x14">
            <control shapeId="5306" r:id="rId55" name="Check Box 186">
              <controlPr defaultSize="0" autoFill="0" autoLine="0" autoPict="0">
                <anchor moveWithCells="1">
                  <from>
                    <xdr:col>7</xdr:col>
                    <xdr:colOff>1581150</xdr:colOff>
                    <xdr:row>14</xdr:row>
                    <xdr:rowOff>133350</xdr:rowOff>
                  </from>
                  <to>
                    <xdr:col>7</xdr:col>
                    <xdr:colOff>2333625</xdr:colOff>
                    <xdr:row>14</xdr:row>
                    <xdr:rowOff>371475</xdr:rowOff>
                  </to>
                </anchor>
              </controlPr>
            </control>
          </mc:Choice>
        </mc:AlternateContent>
        <mc:AlternateContent xmlns:mc="http://schemas.openxmlformats.org/markup-compatibility/2006">
          <mc:Choice Requires="x14">
            <control shapeId="5307" r:id="rId56" name="Check Box 187">
              <controlPr defaultSize="0" autoFill="0" autoLine="0" autoPict="0">
                <anchor moveWithCells="1">
                  <from>
                    <xdr:col>7</xdr:col>
                    <xdr:colOff>1533525</xdr:colOff>
                    <xdr:row>12</xdr:row>
                    <xdr:rowOff>123825</xdr:rowOff>
                  </from>
                  <to>
                    <xdr:col>7</xdr:col>
                    <xdr:colOff>2286000</xdr:colOff>
                    <xdr:row>12</xdr:row>
                    <xdr:rowOff>361950</xdr:rowOff>
                  </to>
                </anchor>
              </controlPr>
            </control>
          </mc:Choice>
        </mc:AlternateContent>
        <mc:AlternateContent xmlns:mc="http://schemas.openxmlformats.org/markup-compatibility/2006">
          <mc:Choice Requires="x14">
            <control shapeId="5309" r:id="rId57" name="Check Box 189">
              <controlPr defaultSize="0" autoFill="0" autoLine="0" autoPict="0">
                <anchor moveWithCells="1">
                  <from>
                    <xdr:col>7</xdr:col>
                    <xdr:colOff>1524000</xdr:colOff>
                    <xdr:row>10</xdr:row>
                    <xdr:rowOff>133350</xdr:rowOff>
                  </from>
                  <to>
                    <xdr:col>7</xdr:col>
                    <xdr:colOff>2276475</xdr:colOff>
                    <xdr:row>10</xdr:row>
                    <xdr:rowOff>371475</xdr:rowOff>
                  </to>
                </anchor>
              </controlPr>
            </control>
          </mc:Choice>
        </mc:AlternateContent>
        <mc:AlternateContent xmlns:mc="http://schemas.openxmlformats.org/markup-compatibility/2006">
          <mc:Choice Requires="x14">
            <control shapeId="5310" r:id="rId58" name="Check Box 190">
              <controlPr defaultSize="0" autoFill="0" autoLine="0" autoPict="0">
                <anchor moveWithCells="1">
                  <from>
                    <xdr:col>7</xdr:col>
                    <xdr:colOff>1514475</xdr:colOff>
                    <xdr:row>8</xdr:row>
                    <xdr:rowOff>123825</xdr:rowOff>
                  </from>
                  <to>
                    <xdr:col>7</xdr:col>
                    <xdr:colOff>2266950</xdr:colOff>
                    <xdr:row>8</xdr:row>
                    <xdr:rowOff>361950</xdr:rowOff>
                  </to>
                </anchor>
              </controlPr>
            </control>
          </mc:Choice>
        </mc:AlternateContent>
        <mc:AlternateContent xmlns:mc="http://schemas.openxmlformats.org/markup-compatibility/2006">
          <mc:Choice Requires="x14">
            <control shapeId="5311" r:id="rId59" name="Check Box 191">
              <controlPr defaultSize="0" autoFill="0" autoLine="0" autoPict="0">
                <anchor moveWithCells="1">
                  <from>
                    <xdr:col>10</xdr:col>
                    <xdr:colOff>1514475</xdr:colOff>
                    <xdr:row>8</xdr:row>
                    <xdr:rowOff>133350</xdr:rowOff>
                  </from>
                  <to>
                    <xdr:col>10</xdr:col>
                    <xdr:colOff>2266950</xdr:colOff>
                    <xdr:row>8</xdr:row>
                    <xdr:rowOff>371475</xdr:rowOff>
                  </to>
                </anchor>
              </controlPr>
            </control>
          </mc:Choice>
        </mc:AlternateContent>
        <mc:AlternateContent xmlns:mc="http://schemas.openxmlformats.org/markup-compatibility/2006">
          <mc:Choice Requires="x14">
            <control shapeId="5312" r:id="rId60" name="Check Box 192">
              <controlPr defaultSize="0" autoFill="0" autoLine="0" autoPict="0">
                <anchor moveWithCells="1">
                  <from>
                    <xdr:col>10</xdr:col>
                    <xdr:colOff>1504950</xdr:colOff>
                    <xdr:row>10</xdr:row>
                    <xdr:rowOff>133350</xdr:rowOff>
                  </from>
                  <to>
                    <xdr:col>10</xdr:col>
                    <xdr:colOff>2257425</xdr:colOff>
                    <xdr:row>10</xdr:row>
                    <xdr:rowOff>371475</xdr:rowOff>
                  </to>
                </anchor>
              </controlPr>
            </control>
          </mc:Choice>
        </mc:AlternateContent>
        <mc:AlternateContent xmlns:mc="http://schemas.openxmlformats.org/markup-compatibility/2006">
          <mc:Choice Requires="x14">
            <control shapeId="5313" r:id="rId61" name="Check Box 193">
              <controlPr defaultSize="0" autoFill="0" autoLine="0" autoPict="0">
                <anchor moveWithCells="1">
                  <from>
                    <xdr:col>10</xdr:col>
                    <xdr:colOff>1495425</xdr:colOff>
                    <xdr:row>12</xdr:row>
                    <xdr:rowOff>123825</xdr:rowOff>
                  </from>
                  <to>
                    <xdr:col>10</xdr:col>
                    <xdr:colOff>2247900</xdr:colOff>
                    <xdr:row>12</xdr:row>
                    <xdr:rowOff>361950</xdr:rowOff>
                  </to>
                </anchor>
              </controlPr>
            </control>
          </mc:Choice>
        </mc:AlternateContent>
        <mc:AlternateContent xmlns:mc="http://schemas.openxmlformats.org/markup-compatibility/2006">
          <mc:Choice Requires="x14">
            <control shapeId="5314" r:id="rId62" name="Check Box 194">
              <controlPr defaultSize="0" autoFill="0" autoLine="0" autoPict="0">
                <anchor moveWithCells="1">
                  <from>
                    <xdr:col>10</xdr:col>
                    <xdr:colOff>1495425</xdr:colOff>
                    <xdr:row>14</xdr:row>
                    <xdr:rowOff>133350</xdr:rowOff>
                  </from>
                  <to>
                    <xdr:col>10</xdr:col>
                    <xdr:colOff>2247900</xdr:colOff>
                    <xdr:row>14</xdr:row>
                    <xdr:rowOff>371475</xdr:rowOff>
                  </to>
                </anchor>
              </controlPr>
            </control>
          </mc:Choice>
        </mc:AlternateContent>
        <mc:AlternateContent xmlns:mc="http://schemas.openxmlformats.org/markup-compatibility/2006">
          <mc:Choice Requires="x14">
            <control shapeId="5315" r:id="rId63" name="Check Box 195">
              <controlPr defaultSize="0" autoFill="0" autoLine="0" autoPict="0">
                <anchor moveWithCells="1">
                  <from>
                    <xdr:col>10</xdr:col>
                    <xdr:colOff>1485900</xdr:colOff>
                    <xdr:row>17</xdr:row>
                    <xdr:rowOff>133350</xdr:rowOff>
                  </from>
                  <to>
                    <xdr:col>10</xdr:col>
                    <xdr:colOff>2238375</xdr:colOff>
                    <xdr:row>17</xdr:row>
                    <xdr:rowOff>371475</xdr:rowOff>
                  </to>
                </anchor>
              </controlPr>
            </control>
          </mc:Choice>
        </mc:AlternateContent>
        <mc:AlternateContent xmlns:mc="http://schemas.openxmlformats.org/markup-compatibility/2006">
          <mc:Choice Requires="x14">
            <control shapeId="5316" r:id="rId64" name="Check Box 196">
              <controlPr defaultSize="0" autoFill="0" autoLine="0" autoPict="0">
                <anchor moveWithCells="1">
                  <from>
                    <xdr:col>10</xdr:col>
                    <xdr:colOff>1485900</xdr:colOff>
                    <xdr:row>19</xdr:row>
                    <xdr:rowOff>133350</xdr:rowOff>
                  </from>
                  <to>
                    <xdr:col>10</xdr:col>
                    <xdr:colOff>2238375</xdr:colOff>
                    <xdr:row>19</xdr:row>
                    <xdr:rowOff>371475</xdr:rowOff>
                  </to>
                </anchor>
              </controlPr>
            </control>
          </mc:Choice>
        </mc:AlternateContent>
        <mc:AlternateContent xmlns:mc="http://schemas.openxmlformats.org/markup-compatibility/2006">
          <mc:Choice Requires="x14">
            <control shapeId="5317" r:id="rId65" name="Check Box 197">
              <controlPr defaultSize="0" autoFill="0" autoLine="0" autoPict="0">
                <anchor moveWithCells="1">
                  <from>
                    <xdr:col>10</xdr:col>
                    <xdr:colOff>1495425</xdr:colOff>
                    <xdr:row>22</xdr:row>
                    <xdr:rowOff>123825</xdr:rowOff>
                  </from>
                  <to>
                    <xdr:col>10</xdr:col>
                    <xdr:colOff>2247900</xdr:colOff>
                    <xdr:row>22</xdr:row>
                    <xdr:rowOff>361950</xdr:rowOff>
                  </to>
                </anchor>
              </controlPr>
            </control>
          </mc:Choice>
        </mc:AlternateContent>
        <mc:AlternateContent xmlns:mc="http://schemas.openxmlformats.org/markup-compatibility/2006">
          <mc:Choice Requires="x14">
            <control shapeId="5318" r:id="rId66" name="Check Box 198">
              <controlPr defaultSize="0" autoFill="0" autoLine="0" autoPict="0">
                <anchor moveWithCells="1">
                  <from>
                    <xdr:col>10</xdr:col>
                    <xdr:colOff>1504950</xdr:colOff>
                    <xdr:row>24</xdr:row>
                    <xdr:rowOff>133350</xdr:rowOff>
                  </from>
                  <to>
                    <xdr:col>10</xdr:col>
                    <xdr:colOff>2257425</xdr:colOff>
                    <xdr:row>24</xdr:row>
                    <xdr:rowOff>371475</xdr:rowOff>
                  </to>
                </anchor>
              </controlPr>
            </control>
          </mc:Choice>
        </mc:AlternateContent>
        <mc:AlternateContent xmlns:mc="http://schemas.openxmlformats.org/markup-compatibility/2006">
          <mc:Choice Requires="x14">
            <control shapeId="5319" r:id="rId67" name="Check Box 199">
              <controlPr defaultSize="0" autoFill="0" autoLine="0" autoPict="0">
                <anchor moveWithCells="1">
                  <from>
                    <xdr:col>10</xdr:col>
                    <xdr:colOff>1524000</xdr:colOff>
                    <xdr:row>26</xdr:row>
                    <xdr:rowOff>114300</xdr:rowOff>
                  </from>
                  <to>
                    <xdr:col>10</xdr:col>
                    <xdr:colOff>2276475</xdr:colOff>
                    <xdr:row>26</xdr:row>
                    <xdr:rowOff>352425</xdr:rowOff>
                  </to>
                </anchor>
              </controlPr>
            </control>
          </mc:Choice>
        </mc:AlternateContent>
        <mc:AlternateContent xmlns:mc="http://schemas.openxmlformats.org/markup-compatibility/2006">
          <mc:Choice Requires="x14">
            <control shapeId="5321" r:id="rId68" name="Check Box 201">
              <controlPr defaultSize="0" autoFill="0" autoLine="0" autoPict="0">
                <anchor moveWithCells="1">
                  <from>
                    <xdr:col>10</xdr:col>
                    <xdr:colOff>1543050</xdr:colOff>
                    <xdr:row>28</xdr:row>
                    <xdr:rowOff>123825</xdr:rowOff>
                  </from>
                  <to>
                    <xdr:col>10</xdr:col>
                    <xdr:colOff>2295525</xdr:colOff>
                    <xdr:row>28</xdr:row>
                    <xdr:rowOff>361950</xdr:rowOff>
                  </to>
                </anchor>
              </controlPr>
            </control>
          </mc:Choice>
        </mc:AlternateContent>
        <mc:AlternateContent xmlns:mc="http://schemas.openxmlformats.org/markup-compatibility/2006">
          <mc:Choice Requires="x14">
            <control shapeId="5323" r:id="rId69" name="Check Box 203">
              <controlPr defaultSize="0" autoFill="0" autoLine="0" autoPict="0">
                <anchor moveWithCells="1">
                  <from>
                    <xdr:col>10</xdr:col>
                    <xdr:colOff>1552575</xdr:colOff>
                    <xdr:row>30</xdr:row>
                    <xdr:rowOff>133350</xdr:rowOff>
                  </from>
                  <to>
                    <xdr:col>10</xdr:col>
                    <xdr:colOff>2305050</xdr:colOff>
                    <xdr:row>30</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U62"/>
  <sheetViews>
    <sheetView workbookViewId="0">
      <selection activeCell="M1" sqref="M1"/>
    </sheetView>
  </sheetViews>
  <sheetFormatPr defaultColWidth="9" defaultRowHeight="13.5" x14ac:dyDescent="0.15"/>
  <cols>
    <col min="1" max="1" width="7.25" style="98" customWidth="1"/>
    <col min="2" max="2" width="10.375" style="98" customWidth="1"/>
    <col min="3" max="7" width="10.125" style="98" customWidth="1"/>
    <col min="8" max="16384" width="9" style="98"/>
  </cols>
  <sheetData>
    <row r="1" spans="2:21" ht="29.25" customHeight="1" x14ac:dyDescent="0.15">
      <c r="M1" s="371" t="s">
        <v>690</v>
      </c>
    </row>
    <row r="3" spans="2:21" ht="21" customHeight="1" thickBot="1" x14ac:dyDescent="0.2">
      <c r="B3" s="368" t="s">
        <v>678</v>
      </c>
      <c r="C3" s="368"/>
      <c r="D3" s="368"/>
      <c r="E3" s="368"/>
      <c r="F3" s="368"/>
      <c r="G3" s="368"/>
      <c r="H3" s="210"/>
      <c r="I3" s="366" t="s">
        <v>657</v>
      </c>
      <c r="J3" s="366"/>
      <c r="K3" s="366"/>
      <c r="L3" s="366"/>
      <c r="M3" s="366"/>
      <c r="N3" s="366"/>
      <c r="O3" s="366"/>
      <c r="P3" s="366"/>
      <c r="Q3" s="366"/>
      <c r="R3" s="366"/>
      <c r="S3" s="366"/>
    </row>
    <row r="4" spans="2:21" x14ac:dyDescent="0.15">
      <c r="B4" s="199"/>
      <c r="C4" s="187" t="s">
        <v>652</v>
      </c>
      <c r="D4" s="187" t="s">
        <v>653</v>
      </c>
      <c r="E4" s="187" t="s">
        <v>654</v>
      </c>
      <c r="F4" s="187" t="s">
        <v>655</v>
      </c>
      <c r="G4" s="190" t="s">
        <v>656</v>
      </c>
      <c r="H4" s="100"/>
    </row>
    <row r="5" spans="2:21" ht="13.5" customHeight="1" x14ac:dyDescent="0.15">
      <c r="B5" s="200" t="s">
        <v>665</v>
      </c>
      <c r="C5" s="193">
        <f>基盤!F32</f>
        <v>0</v>
      </c>
      <c r="D5" s="186">
        <f>教育!F39</f>
        <v>0</v>
      </c>
      <c r="E5" s="186">
        <f>研究!G61</f>
        <v>0</v>
      </c>
      <c r="F5" s="186">
        <f>社会貢献!F24</f>
        <v>0</v>
      </c>
      <c r="G5" s="194">
        <f>運営!F33</f>
        <v>0</v>
      </c>
      <c r="J5" s="367" t="s">
        <v>671</v>
      </c>
      <c r="K5" s="367"/>
      <c r="L5" s="367"/>
      <c r="M5" s="367"/>
      <c r="N5" s="367"/>
      <c r="O5" s="367"/>
      <c r="P5" s="367"/>
      <c r="Q5" s="367"/>
      <c r="R5" s="367"/>
      <c r="S5" s="367"/>
      <c r="T5" s="196"/>
      <c r="U5" s="196"/>
    </row>
    <row r="6" spans="2:21" ht="13.5" customHeight="1" x14ac:dyDescent="0.15">
      <c r="B6" s="201" t="s">
        <v>88</v>
      </c>
      <c r="C6" s="193">
        <f>基盤!I32</f>
        <v>0</v>
      </c>
      <c r="D6" s="186">
        <f>教育!I39</f>
        <v>0</v>
      </c>
      <c r="E6" s="186">
        <f>研究!J61</f>
        <v>0</v>
      </c>
      <c r="F6" s="186">
        <f>社会貢献!I24</f>
        <v>0</v>
      </c>
      <c r="G6" s="194">
        <f>運営!I33</f>
        <v>0</v>
      </c>
      <c r="J6" s="367" t="s">
        <v>670</v>
      </c>
      <c r="K6" s="367"/>
      <c r="L6" s="367"/>
      <c r="M6" s="367"/>
      <c r="N6" s="367"/>
      <c r="O6" s="367"/>
      <c r="P6" s="367"/>
      <c r="Q6" s="367"/>
      <c r="R6" s="367"/>
      <c r="S6" s="367"/>
      <c r="T6" s="367"/>
      <c r="U6" s="367"/>
    </row>
    <row r="7" spans="2:21" ht="15" thickBot="1" x14ac:dyDescent="0.2">
      <c r="B7" s="203" t="s">
        <v>89</v>
      </c>
      <c r="C7" s="204">
        <f>基盤!L32</f>
        <v>0</v>
      </c>
      <c r="D7" s="188">
        <f>教育!L39</f>
        <v>0</v>
      </c>
      <c r="E7" s="205">
        <f>研究!M61</f>
        <v>0</v>
      </c>
      <c r="F7" s="206">
        <f>社会貢献!L24</f>
        <v>0</v>
      </c>
      <c r="G7" s="189">
        <f>運営!L33</f>
        <v>0</v>
      </c>
      <c r="O7" s="101"/>
      <c r="P7" s="101"/>
      <c r="Q7" s="101"/>
      <c r="R7" s="101"/>
      <c r="S7" s="101"/>
      <c r="T7" s="101"/>
      <c r="U7" s="101"/>
    </row>
    <row r="8" spans="2:21" ht="14.25" x14ac:dyDescent="0.15">
      <c r="B8" s="183"/>
      <c r="C8" s="207"/>
      <c r="D8" s="185"/>
      <c r="E8" s="208"/>
      <c r="F8" s="209"/>
      <c r="G8" s="185"/>
      <c r="O8" s="101"/>
      <c r="P8" s="101"/>
      <c r="Q8" s="101"/>
      <c r="R8" s="101"/>
      <c r="S8" s="101"/>
      <c r="T8" s="101"/>
      <c r="U8" s="101"/>
    </row>
    <row r="9" spans="2:21" ht="14.25" x14ac:dyDescent="0.15">
      <c r="B9" s="183"/>
      <c r="C9" s="207"/>
      <c r="D9" s="185"/>
      <c r="E9" s="208"/>
      <c r="F9" s="209"/>
      <c r="G9" s="185"/>
      <c r="O9" s="101"/>
      <c r="P9" s="101"/>
      <c r="Q9" s="101"/>
      <c r="R9" s="101"/>
      <c r="S9" s="101"/>
      <c r="T9" s="101"/>
      <c r="U9" s="101"/>
    </row>
    <row r="10" spans="2:21" ht="21" customHeight="1" thickBot="1" x14ac:dyDescent="0.2">
      <c r="B10" s="368" t="s">
        <v>679</v>
      </c>
      <c r="C10" s="368"/>
      <c r="D10" s="368"/>
      <c r="E10" s="368"/>
      <c r="F10" s="368"/>
      <c r="G10" s="368"/>
    </row>
    <row r="11" spans="2:21" x14ac:dyDescent="0.15">
      <c r="B11" s="202"/>
      <c r="C11" s="187" t="s">
        <v>652</v>
      </c>
      <c r="D11" s="187" t="s">
        <v>653</v>
      </c>
      <c r="E11" s="187" t="s">
        <v>654</v>
      </c>
      <c r="F11" s="187" t="s">
        <v>655</v>
      </c>
      <c r="G11" s="190" t="s">
        <v>656</v>
      </c>
    </row>
    <row r="12" spans="2:21" ht="14.25" thickBot="1" x14ac:dyDescent="0.2">
      <c r="B12" s="198" t="s">
        <v>669</v>
      </c>
      <c r="C12" s="191">
        <f>基盤!I34</f>
        <v>0</v>
      </c>
      <c r="D12" s="191">
        <f>教育!I41</f>
        <v>0</v>
      </c>
      <c r="E12" s="191">
        <f>研究!J63</f>
        <v>0</v>
      </c>
      <c r="F12" s="191">
        <f>社会貢献!I26</f>
        <v>0</v>
      </c>
      <c r="G12" s="192">
        <f>運営!I35</f>
        <v>0</v>
      </c>
      <c r="H12" s="99"/>
    </row>
    <row r="13" spans="2:21" x14ac:dyDescent="0.15">
      <c r="B13" s="184"/>
      <c r="C13" s="184"/>
      <c r="D13" s="197"/>
      <c r="E13" s="197"/>
      <c r="F13" s="197"/>
      <c r="G13" s="197"/>
      <c r="H13" s="197"/>
    </row>
    <row r="14" spans="2:21" x14ac:dyDescent="0.15">
      <c r="B14" s="184"/>
      <c r="C14" s="184"/>
      <c r="D14" s="197"/>
      <c r="E14" s="197"/>
      <c r="F14" s="197"/>
      <c r="G14" s="197"/>
      <c r="H14" s="197"/>
    </row>
    <row r="16" spans="2:21" x14ac:dyDescent="0.15">
      <c r="J16" s="196"/>
    </row>
    <row r="17" spans="9:10" x14ac:dyDescent="0.15">
      <c r="J17" s="195"/>
    </row>
    <row r="18" spans="9:10" ht="13.5" customHeight="1" x14ac:dyDescent="0.15">
      <c r="I18" s="196"/>
      <c r="J18" s="101"/>
    </row>
    <row r="19" spans="9:10" ht="13.5" customHeight="1" x14ac:dyDescent="0.15">
      <c r="I19" s="195"/>
      <c r="J19" s="101"/>
    </row>
    <row r="20" spans="9:10" x14ac:dyDescent="0.15">
      <c r="I20" s="101"/>
    </row>
    <row r="21" spans="9:10" x14ac:dyDescent="0.15">
      <c r="I21" s="101"/>
    </row>
    <row r="53" spans="2:10" x14ac:dyDescent="0.15">
      <c r="B53" s="102"/>
      <c r="C53" s="101"/>
      <c r="D53" s="101"/>
      <c r="E53" s="101"/>
      <c r="F53" s="101"/>
      <c r="G53" s="101"/>
      <c r="H53" s="101"/>
    </row>
    <row r="56" spans="2:10" x14ac:dyDescent="0.15">
      <c r="B56" s="102"/>
      <c r="C56" s="101"/>
      <c r="D56" s="101"/>
      <c r="E56" s="101"/>
      <c r="F56" s="101"/>
      <c r="G56" s="101"/>
      <c r="H56" s="101"/>
    </row>
    <row r="57" spans="2:10" x14ac:dyDescent="0.15">
      <c r="J57" s="101"/>
    </row>
    <row r="59" spans="2:10" x14ac:dyDescent="0.15">
      <c r="I59" s="101"/>
    </row>
    <row r="60" spans="2:10" x14ac:dyDescent="0.15">
      <c r="J60" s="101"/>
    </row>
    <row r="62" spans="2:10" x14ac:dyDescent="0.15">
      <c r="I62" s="101"/>
    </row>
  </sheetData>
  <customSheetViews>
    <customSheetView guid="{DDCCA11A-DCCF-4F02-B1A5-83F9781F0AA0}">
      <selection activeCell="M46" sqref="M46"/>
    </customSheetView>
  </customSheetViews>
  <mergeCells count="5">
    <mergeCell ref="I3:S3"/>
    <mergeCell ref="J5:S5"/>
    <mergeCell ref="J6:U6"/>
    <mergeCell ref="B3:G3"/>
    <mergeCell ref="B10:G10"/>
  </mergeCells>
  <phoneticPr fontId="6"/>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入力上の注意</vt:lpstr>
      <vt:lpstr>基盤</vt:lpstr>
      <vt:lpstr>教育</vt:lpstr>
      <vt:lpstr>研究</vt:lpstr>
      <vt:lpstr>社会貢献</vt:lpstr>
      <vt:lpstr>運営</vt:lpstr>
      <vt:lpstr>自己診断チャート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田島 美紀</cp:lastModifiedBy>
  <cp:lastPrinted>2020-12-02T04:25:46Z</cp:lastPrinted>
  <dcterms:created xsi:type="dcterms:W3CDTF">2018-04-05T01:05:15Z</dcterms:created>
  <dcterms:modified xsi:type="dcterms:W3CDTF">2020-12-09T06:46:43Z</dcterms:modified>
</cp:coreProperties>
</file>